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med.naeem\Downloads\"/>
    </mc:Choice>
  </mc:AlternateContent>
  <bookViews>
    <workbookView xWindow="1860" yWindow="0" windowWidth="27870" windowHeight="11820"/>
  </bookViews>
  <sheets>
    <sheet name="FISCAL A" sheetId="2" r:id="rId1"/>
    <sheet name="Fiscal M" sheetId="4" r:id="rId2"/>
    <sheet name="Source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'FISCAL A'!$A$5:$C$11</definedName>
    <definedName name="CurrencyList">'[1]Report Form'!$B$5:$B$7</definedName>
    <definedName name="FrequencyList">'[2]Report Form'!$D$4:$D$20</definedName>
    <definedName name="PeriodList">'[2]Report Form'!$B$4:$B$34</definedName>
    <definedName name="Reference_Period_Year">[3]Coverpage!$I$14</definedName>
    <definedName name="Reporting_Country_Code">[3]Coverpage!$I$9</definedName>
    <definedName name="Reporting_Country_Name">[3]Coverpage!$I$8</definedName>
    <definedName name="Reporting_Currency_Code">'[2]Report Form'!$M$5</definedName>
    <definedName name="Reporting_Currency_Detail">[3]Coverpage!$I$11</definedName>
    <definedName name="Reporting_Currency_Name">'[2]Report Form'!$M$6</definedName>
    <definedName name="Reporting_Scale_Name">'[2]Report Form'!$M$7</definedName>
    <definedName name="ScalesList">'[1]Report Form'!$A$5:$A$9</definedName>
    <definedName name="UnitList">'[4]Report Form'!$A$20:$A$33</definedName>
    <definedName name="Volume_Estimate_Code">'[3]Report Form'!$S$9</definedName>
    <definedName name="Volume_Estimate_Name">[3]Coverpage!$I$13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4" l="1"/>
  <c r="C7" i="4"/>
  <c r="C8" i="2" l="1"/>
  <c r="C7" i="2"/>
</calcChain>
</file>

<file path=xl/sharedStrings.xml><?xml version="1.0" encoding="utf-8"?>
<sst xmlns="http://schemas.openxmlformats.org/spreadsheetml/2006/main" count="1547" uniqueCount="604">
  <si>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</si>
  <si>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</si>
  <si>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</si>
  <si>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</si>
  <si>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</si>
  <si>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</si>
  <si>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</si>
  <si>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</si>
  <si>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M</t>
  </si>
  <si>
    <t>REF_AREA</t>
  </si>
  <si>
    <t>MV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</si>
  <si>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</si>
  <si>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</si>
  <si>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</si>
  <si>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</si>
  <si>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</si>
  <si>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</si>
  <si>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</si>
  <si>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</si>
  <si>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</si>
  <si>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Published</t>
  </si>
  <si>
    <t>Observation status</t>
  </si>
  <si>
    <t>Country code</t>
  </si>
  <si>
    <t>Descriptor</t>
  </si>
  <si>
    <t>Scale</t>
  </si>
  <si>
    <t>Units</t>
  </si>
  <si>
    <t>Indicator</t>
  </si>
  <si>
    <t>Millions</t>
  </si>
  <si>
    <t>Grants</t>
  </si>
  <si>
    <t>Royalties</t>
  </si>
  <si>
    <t>Green Tax</t>
  </si>
  <si>
    <t>Airport Development Fee</t>
  </si>
  <si>
    <t>Current expenditure</t>
  </si>
  <si>
    <t>Current balance</t>
  </si>
  <si>
    <t>Financing</t>
  </si>
  <si>
    <t>Foreign financing</t>
  </si>
  <si>
    <t>Domestic financing</t>
  </si>
  <si>
    <t>Other</t>
  </si>
  <si>
    <t>Total Budget</t>
  </si>
  <si>
    <t>General Public Services</t>
  </si>
  <si>
    <t>Executive and legislative organs, finnancial and fiscal affairs, external affairs</t>
  </si>
  <si>
    <t>General Services</t>
  </si>
  <si>
    <t>Public Debt Transactions</t>
  </si>
  <si>
    <t>Defense</t>
  </si>
  <si>
    <t>Military Defense</t>
  </si>
  <si>
    <t>Civil Defense</t>
  </si>
  <si>
    <t>Public Order &amp; Safety</t>
  </si>
  <si>
    <t>Law Courts</t>
  </si>
  <si>
    <t>Prisons</t>
  </si>
  <si>
    <t>Economic Affairs</t>
  </si>
  <si>
    <t>General Economic, Commercial &amp; Labor Affairs</t>
  </si>
  <si>
    <t>Agriculture, Forestry, Fishing &amp; Hunting</t>
  </si>
  <si>
    <t>Fuel &amp; Energy</t>
  </si>
  <si>
    <t>Transport</t>
  </si>
  <si>
    <t>Communication</t>
  </si>
  <si>
    <t>Environmental Protection</t>
  </si>
  <si>
    <t>Waste Management</t>
  </si>
  <si>
    <t>Waste Water Management</t>
  </si>
  <si>
    <t>Pollution abatement</t>
  </si>
  <si>
    <t>Protection of Biodiversity &amp; Landscape</t>
  </si>
  <si>
    <t>R&amp;D Environmental Protection</t>
  </si>
  <si>
    <t>Environmental Protection N.E.C</t>
  </si>
  <si>
    <t>Housing &amp; Community Amenities</t>
  </si>
  <si>
    <t>Housing Development</t>
  </si>
  <si>
    <t>Community Development</t>
  </si>
  <si>
    <t>Water Supply</t>
  </si>
  <si>
    <t>Street Lighting</t>
  </si>
  <si>
    <t>Housing &amp; Community Amenities N.E.C</t>
  </si>
  <si>
    <t>Health</t>
  </si>
  <si>
    <t>Hospital Services</t>
  </si>
  <si>
    <t>Public Health Services</t>
  </si>
  <si>
    <t>Recreation, Culture &amp; Religion</t>
  </si>
  <si>
    <t>Recreational &amp; Sporting Services</t>
  </si>
  <si>
    <t>Cultural Services</t>
  </si>
  <si>
    <t>Broadcasting &amp; Publishing Services</t>
  </si>
  <si>
    <t>Religious &amp; Other Community Services</t>
  </si>
  <si>
    <t>Education</t>
  </si>
  <si>
    <t>Tertiary Education</t>
  </si>
  <si>
    <t>Education N.E.C</t>
  </si>
  <si>
    <t>Social Protection</t>
  </si>
  <si>
    <t>Sickness &amp; Disability</t>
  </si>
  <si>
    <t>Old Age</t>
  </si>
  <si>
    <t>Survivors</t>
  </si>
  <si>
    <t>Family &amp; Children</t>
  </si>
  <si>
    <t>Social Protection N.E.C</t>
  </si>
  <si>
    <t>Total Revenue &amp; Grants</t>
  </si>
  <si>
    <t>MDV_CGO_GR_XDC</t>
  </si>
  <si>
    <t>Total Revenue</t>
  </si>
  <si>
    <t>MDV_CGO_GRG_XDC</t>
  </si>
  <si>
    <t>MDV_CGO_GEL_XDC</t>
  </si>
  <si>
    <t>Total Expenditure</t>
  </si>
  <si>
    <t>MDV_CGO_GEC_XDC</t>
  </si>
  <si>
    <t>MDV_CGO_GECE_XDC</t>
  </si>
  <si>
    <t>MDV_CGO_GEI_XDC</t>
  </si>
  <si>
    <t>Interest</t>
  </si>
  <si>
    <t>MDV_CGO_GEK_XDC</t>
  </si>
  <si>
    <t>Tax revenue</t>
  </si>
  <si>
    <t>Foreign</t>
  </si>
  <si>
    <t>Net lending</t>
  </si>
  <si>
    <t>MDV_CGO_GRN_XDC</t>
  </si>
  <si>
    <t>MDV_CGO_GRNL_XDC</t>
  </si>
  <si>
    <t>MDV_CGO_GRNI_XDC</t>
  </si>
  <si>
    <t>MDV_CGO_GECEW_XDC</t>
  </si>
  <si>
    <t>MDV_CGO_GMTSDF_XDC</t>
  </si>
  <si>
    <t>MDV_CGO_GEGPG_XDC</t>
  </si>
  <si>
    <t>MDV_CGO_GRNO_XDC</t>
  </si>
  <si>
    <t>MDV_CGO_GE_XDC</t>
  </si>
  <si>
    <t>MDV_CGO_GEGP_XDC</t>
  </si>
  <si>
    <t>MDV_CGO_GEGPC_XDC</t>
  </si>
  <si>
    <t>MDV_CGO_GEGPD_XDC</t>
  </si>
  <si>
    <t>MDV_CGO_GED_XDC</t>
  </si>
  <si>
    <t>MDV_CGO_GEDM_XDC</t>
  </si>
  <si>
    <t>MDV_CGO_GEDC_XDC</t>
  </si>
  <si>
    <t>MDV_CGO_GEP_XDC</t>
  </si>
  <si>
    <t>MDV_CGO_GEPL_XDC</t>
  </si>
  <si>
    <t>MDV_CGO_GEPP_XDC</t>
  </si>
  <si>
    <t>MDV_CGO_GEA_XDC</t>
  </si>
  <si>
    <t>MDV_CGO_GEAG_XDC</t>
  </si>
  <si>
    <t>MDV_CGO_GEAA_XDC</t>
  </si>
  <si>
    <t>MDV_CGO_GEAF_XDC</t>
  </si>
  <si>
    <t>MDV_CGO_GEAT_XDC</t>
  </si>
  <si>
    <t>MDV_CGO_GEAC_XDC</t>
  </si>
  <si>
    <t>MDV_CGO_GEN_XDC</t>
  </si>
  <si>
    <t>MDV_CGO_GENM_XDC</t>
  </si>
  <si>
    <t>MDV_CGO_GENW_XDC</t>
  </si>
  <si>
    <t>MDV_CGO_GENP_XDC</t>
  </si>
  <si>
    <t>MDV_CGO_GENB_XDC</t>
  </si>
  <si>
    <t>MDV_CGO_GENR_XDC</t>
  </si>
  <si>
    <t>MDV_CGO_GENO_XDC</t>
  </si>
  <si>
    <t>MDV_CGO_GEH_XDC</t>
  </si>
  <si>
    <t>MDV_CGO_GEHH_XDC</t>
  </si>
  <si>
    <t>MDV_CGO_GEHC_XDC</t>
  </si>
  <si>
    <t>MDV_CGO_GEHW_XDC</t>
  </si>
  <si>
    <t>MDV_CGO_GEHS_XDC</t>
  </si>
  <si>
    <t>MDV_CGO_GEHR_XDC</t>
  </si>
  <si>
    <t>MDV_CGO_GELH_XDC</t>
  </si>
  <si>
    <t>MDV_CGO_GELP_XDC</t>
  </si>
  <si>
    <t>MDV_CGO_GER_XDC</t>
  </si>
  <si>
    <t>MDV_CGO_GERS_XDC</t>
  </si>
  <si>
    <t>MDV_CGO_GERC_XDC</t>
  </si>
  <si>
    <t>MDV_CGO_GERB_XDC</t>
  </si>
  <si>
    <t>MDV_CGO_GERR_XDC</t>
  </si>
  <si>
    <t>MDV_CGO_GEE_XDC</t>
  </si>
  <si>
    <t>MDV_CGO_GEET_XDC</t>
  </si>
  <si>
    <t>MDV_CGO_GEEO_XDC</t>
  </si>
  <si>
    <t>MDV_CGO_GESP_XDC</t>
  </si>
  <si>
    <t>MDV_CGO_GESPS_XDC</t>
  </si>
  <si>
    <t>MDV_CGO_GESPA_XDC</t>
  </si>
  <si>
    <t>MDV_CGO_GESPV_XDC</t>
  </si>
  <si>
    <t>MDV_CGO_GESPF_XDC</t>
  </si>
  <si>
    <t>MDV_CGO_GESPP_XDC</t>
  </si>
  <si>
    <t>Unit_Mult</t>
  </si>
  <si>
    <t>CGO</t>
  </si>
  <si>
    <t>Maldivian rufiyaa</t>
  </si>
  <si>
    <t>MDV_CGO_GGRT_XDC</t>
  </si>
  <si>
    <t>MDV_CGO_GRC_XDC</t>
  </si>
  <si>
    <t>Current Revenue</t>
  </si>
  <si>
    <t>MDV_CGO_GRK_XDC</t>
  </si>
  <si>
    <t>Capital Revenue</t>
  </si>
  <si>
    <t xml:space="preserve">Grants </t>
  </si>
  <si>
    <t>MDV_CGO_GELN_XDC</t>
  </si>
  <si>
    <t>Total Expenditure &amp; Net Lending</t>
  </si>
  <si>
    <t xml:space="preserve">Capital expenditure </t>
  </si>
  <si>
    <t>MDV_CGO_GENL_XDC</t>
  </si>
  <si>
    <t>MDV_CGO_BO_XDC</t>
  </si>
  <si>
    <t>MDV_CGO_BP_XDC</t>
  </si>
  <si>
    <t>Primary Balance (Surplus/Deficit)</t>
  </si>
  <si>
    <t>MDV_CGO_BOxG_XDC</t>
  </si>
  <si>
    <t>Overall Balance excluding grants</t>
  </si>
  <si>
    <t>MDV_CGO_BC_XDC</t>
  </si>
  <si>
    <t>MDV_CGO_F_XDC</t>
  </si>
  <si>
    <t>MDV_CGO_FF_XDC</t>
  </si>
  <si>
    <t>MDV_CGO_FFP_XDC</t>
  </si>
  <si>
    <t xml:space="preserve">Project Financing </t>
  </si>
  <si>
    <t>MDV_CGO_FFB_XDC</t>
  </si>
  <si>
    <t xml:space="preserve">Budget Support Financing </t>
  </si>
  <si>
    <t>MDV_CGO_FFT_XDC</t>
  </si>
  <si>
    <t xml:space="preserve">Trade Credit Disbursements </t>
  </si>
  <si>
    <t>MDV_CGO_FFL_XDC</t>
  </si>
  <si>
    <t xml:space="preserve">Foreign Loan Repayments </t>
  </si>
  <si>
    <t>MDV_CGO_FFS_XDC</t>
  </si>
  <si>
    <t>Sukuk/Bond</t>
  </si>
  <si>
    <t>MDV_CGO_FD_XDC</t>
  </si>
  <si>
    <t>MDV_CGO_FDT_XDC</t>
  </si>
  <si>
    <t>Treasury Bills</t>
  </si>
  <si>
    <t>MDV_CGO_FDS_XDC</t>
  </si>
  <si>
    <t>Subsidiary Loan repayment</t>
  </si>
  <si>
    <t>MDV_CGO_FDB_XDC</t>
  </si>
  <si>
    <t>Treasury Bills and Bonds</t>
  </si>
  <si>
    <t>MDV_CGO_FDK_XDC</t>
  </si>
  <si>
    <t>Capital contributions to foreign institutions</t>
  </si>
  <si>
    <t>MDV_CGO_FDL_XDC</t>
  </si>
  <si>
    <t>Domestic Loans repayments</t>
  </si>
  <si>
    <t>MDV_CGO_FDO_XDC</t>
  </si>
  <si>
    <t xml:space="preserve">Treasury Bonds </t>
  </si>
  <si>
    <t>MDV_CGO_FDF_XDC</t>
  </si>
  <si>
    <t>Transfers to sovereign development Fund</t>
  </si>
  <si>
    <t>MDV_CGO_FDP_XDC</t>
  </si>
  <si>
    <t>Pending Bills</t>
  </si>
  <si>
    <t>MDV_CGO_D_XDC</t>
  </si>
  <si>
    <t xml:space="preserve">Total Debt </t>
  </si>
  <si>
    <t>MDV_CGO_DF_XDC</t>
  </si>
  <si>
    <t>MDV_CGO_DD_XDC</t>
  </si>
  <si>
    <t xml:space="preserve">Domestic </t>
  </si>
  <si>
    <t>Memorandum Items:</t>
  </si>
  <si>
    <t xml:space="preserve">Nominal GDP </t>
  </si>
  <si>
    <t>MDV_CGO__XDC</t>
  </si>
  <si>
    <r>
      <t xml:space="preserve">Total Revenue and grants </t>
    </r>
    <r>
      <rPr>
        <sz val="11"/>
        <color theme="1" tint="0.249977111117893"/>
        <rFont val="Calibri"/>
        <family val="2"/>
        <scheme val="minor"/>
      </rPr>
      <t>/1</t>
    </r>
  </si>
  <si>
    <t>MDV_CGO_GRCT_XDC</t>
  </si>
  <si>
    <t>MDV_CGO_GRCTID_XDC</t>
  </si>
  <si>
    <t>Import duty</t>
  </si>
  <si>
    <t>MDV_CGO_GRCTTO_XDC</t>
  </si>
  <si>
    <t>Tourism Tax</t>
  </si>
  <si>
    <t>MDV_CGO_GRCTB_XDC</t>
  </si>
  <si>
    <t>Bank profit tax</t>
  </si>
  <si>
    <t>MDV_CGO_GRCTGST_XDC</t>
  </si>
  <si>
    <t xml:space="preserve">GST on Tourism </t>
  </si>
  <si>
    <t>MDV_CGO_GRCTGS_XDC</t>
  </si>
  <si>
    <t xml:space="preserve">Goods and Services Tax </t>
  </si>
  <si>
    <t>MDV_CGO_GRCTA_XDC</t>
  </si>
  <si>
    <t xml:space="preserve">Airport Service Charge </t>
  </si>
  <si>
    <t>MDV_CGO_GRCTBP_XDC</t>
  </si>
  <si>
    <t xml:space="preserve">Business Profit Tax </t>
  </si>
  <si>
    <t>MDV_CGO_GRCTGR_XDC</t>
  </si>
  <si>
    <t>MDV_CGO_GRCTR_XDC</t>
  </si>
  <si>
    <t>MDV_CGO_GRCTO_XDC</t>
  </si>
  <si>
    <t>MDV_CGO_GRNE_XDC</t>
  </si>
  <si>
    <t>Entrpreneurial &amp; property income</t>
  </si>
  <si>
    <t>MDV_CGO_GRNEP_XDC</t>
  </si>
  <si>
    <t>Net Sales to Public Enterprises</t>
  </si>
  <si>
    <t>MDV_CGO_GRNEPSTO_XDC</t>
  </si>
  <si>
    <t>State Trading Organisation</t>
  </si>
  <si>
    <t>MDV_CGO_GRNEPSEC_XDC</t>
  </si>
  <si>
    <t>State Electric Company</t>
  </si>
  <si>
    <t>MDV_CGO_GRNEPPT_XDC</t>
  </si>
  <si>
    <t>Post and Telecommunications</t>
  </si>
  <si>
    <t>MDV_CGO_GRNEPDRG_XDC</t>
  </si>
  <si>
    <t>Dhivehi Rajjeege Gulhun ltd.(Dhiraagu)</t>
  </si>
  <si>
    <t>MDV_CGO_GRNEPMP_XDC</t>
  </si>
  <si>
    <t>Maldives Post Limited</t>
  </si>
  <si>
    <t>MDV_CGO_GRNEPMMA_XDC</t>
  </si>
  <si>
    <t>Maldives Monetary Authority</t>
  </si>
  <si>
    <t>MDV_CGO_GRNEPMIFC_XDC</t>
  </si>
  <si>
    <t>Maldives Industrial Fisheries Corporation</t>
  </si>
  <si>
    <t>MDV_CGO_GRNEPIASL_XDC</t>
  </si>
  <si>
    <t>Island Aviation Services Limited</t>
  </si>
  <si>
    <t>MDV_CGO_GRNEPBCMW_XDC</t>
  </si>
  <si>
    <t xml:space="preserve">Building Construction and Machanical Workshop/ Public Works Services </t>
  </si>
  <si>
    <t>MDV_CGO_GRNEPAM_XDC</t>
  </si>
  <si>
    <t>Air Maldives</t>
  </si>
  <si>
    <t>MDV_CGO_GRNEPMTC_XDC</t>
  </si>
  <si>
    <t>Maldives Transport &amp; Contracting Co.</t>
  </si>
  <si>
    <t>MDV_CGO_GRNEPMPA_XDC</t>
  </si>
  <si>
    <t>Maldives Ports Authority/ Maldives Ports Limited</t>
  </si>
  <si>
    <t>MDV_CGO_GRNEPBM_XDC</t>
  </si>
  <si>
    <t>Bank of Maldives</t>
  </si>
  <si>
    <t>MDV_CGO_GRNEPMAC_XDC</t>
  </si>
  <si>
    <t>Maldives Airports Company Ltd</t>
  </si>
  <si>
    <t>MDV_CGO_GRNEPHDC_XDC</t>
  </si>
  <si>
    <t>Hulhumale Development Corperation</t>
  </si>
  <si>
    <t>MDV_CGO_GRNEPHOU_XDC</t>
  </si>
  <si>
    <t>Housing Development Corperation</t>
  </si>
  <si>
    <t>MDV_CGO_GRNEPGH_XDC</t>
  </si>
  <si>
    <t>Government hotels</t>
  </si>
  <si>
    <t>MDV_CGO_GRNEPMICS_XDC</t>
  </si>
  <si>
    <t>Maldives Inflight Catering Services</t>
  </si>
  <si>
    <t>MDV_CGO_GRNEPMWSC_XDC</t>
  </si>
  <si>
    <t>Maldives Water &amp; Sewerage Company</t>
  </si>
  <si>
    <t>MDV_CGO_GRNEPHDFC_XDC</t>
  </si>
  <si>
    <t xml:space="preserve">Housing Development Finance Corporation </t>
  </si>
  <si>
    <t>MDV_CGO_GRNEPTCL_XDC</t>
  </si>
  <si>
    <t>Thilafushi Corperation Limited</t>
  </si>
  <si>
    <t>Land &amp; resort rent</t>
  </si>
  <si>
    <t>MDV_CGO_GRNLRE_XDC</t>
  </si>
  <si>
    <t>Resort lease rent</t>
  </si>
  <si>
    <t>MDV_CGO_GRNLLR_XDC</t>
  </si>
  <si>
    <t>Land rent</t>
  </si>
  <si>
    <t>MDV_CGO_GRNLO_XDC</t>
  </si>
  <si>
    <t>MDV_CGO_GRNLSEZ_XDC</t>
  </si>
  <si>
    <t>Acquisition cost of SEZ Investments</t>
  </si>
  <si>
    <t>Administrative fees &amp; charges</t>
  </si>
  <si>
    <t>Permit fee</t>
  </si>
  <si>
    <t>Telecommunication Licence Fees</t>
  </si>
  <si>
    <t xml:space="preserve">Other govt permit fees </t>
  </si>
  <si>
    <t xml:space="preserve">Administrative fees </t>
  </si>
  <si>
    <t xml:space="preserve">Airport Landing Charges </t>
  </si>
  <si>
    <t>Registration and licence fee</t>
  </si>
  <si>
    <t>Exam fees</t>
  </si>
  <si>
    <t>Building rent</t>
  </si>
  <si>
    <t xml:space="preserve">Govt.Building rent </t>
  </si>
  <si>
    <t>Goifaa Labba</t>
  </si>
  <si>
    <t>Non-industrial sales</t>
  </si>
  <si>
    <t>Work Permit</t>
  </si>
  <si>
    <t>Residential Permit Fee</t>
  </si>
  <si>
    <t>Fine &amp; Forfeits</t>
  </si>
  <si>
    <t xml:space="preserve">Fund </t>
  </si>
  <si>
    <t xml:space="preserve">Printed Material </t>
  </si>
  <si>
    <t xml:space="preserve">Passport </t>
  </si>
  <si>
    <t>Cash grant</t>
  </si>
  <si>
    <t>Project grant</t>
  </si>
  <si>
    <t>Memorandum item:</t>
  </si>
  <si>
    <t>MDV_CGO_GTEL_XDC</t>
  </si>
  <si>
    <t>Total expenditure and net lending</t>
  </si>
  <si>
    <t xml:space="preserve">  Total expenditure</t>
  </si>
  <si>
    <t xml:space="preserve"> Current expenditure</t>
  </si>
  <si>
    <t xml:space="preserve">  Exp. on goods and services</t>
  </si>
  <si>
    <t>MDV_CGO_GECES_XDC</t>
  </si>
  <si>
    <t xml:space="preserve">   Salaries and wages</t>
  </si>
  <si>
    <t>MDV_CGO_GECEA_XDC</t>
  </si>
  <si>
    <t xml:space="preserve">   Other allowances</t>
  </si>
  <si>
    <t>MDV_CGO_GECEO_XDC</t>
  </si>
  <si>
    <t xml:space="preserve">   Other benefits and gratuities</t>
  </si>
  <si>
    <t>MDV_CGO_GECET_XDC</t>
  </si>
  <si>
    <t xml:space="preserve">   Travel expenses</t>
  </si>
  <si>
    <t>MDV_CGO_GECEF_XDC</t>
  </si>
  <si>
    <t xml:space="preserve">   Training expenses</t>
  </si>
  <si>
    <t>MDV_CGO_GECER_XDC</t>
  </si>
  <si>
    <t xml:space="preserve">   Supplies and requisites</t>
  </si>
  <si>
    <t>MDV_CGO_GECEM_XDC</t>
  </si>
  <si>
    <t xml:space="preserve">   Repairs and maintenance</t>
  </si>
  <si>
    <t>MDV_CGO_GECEC_XDC</t>
  </si>
  <si>
    <t xml:space="preserve">   Transportation, communication and utilities</t>
  </si>
  <si>
    <t>MDV_CGO_GECEME_XDC</t>
  </si>
  <si>
    <t xml:space="preserve">   Subscriptions and membership fees to international organizations</t>
  </si>
  <si>
    <t xml:space="preserve">   Social welfare contributions</t>
  </si>
  <si>
    <t xml:space="preserve">  Interest payments </t>
  </si>
  <si>
    <t>MDV_CGO_GES_XDC</t>
  </si>
  <si>
    <t xml:space="preserve">  Subsidies and transfers</t>
  </si>
  <si>
    <t>MDV_CGO_GESF_XDC</t>
  </si>
  <si>
    <t xml:space="preserve">   Food, Electricity,Water,Fisheries &amp; Agriculture</t>
  </si>
  <si>
    <t>MDV_CGO_GESS_XDC</t>
  </si>
  <si>
    <t xml:space="preserve">   Pensions</t>
  </si>
  <si>
    <t>MDV_CGO_GL_XDC</t>
  </si>
  <si>
    <t xml:space="preserve">   Capital expenditure and net lending</t>
  </si>
  <si>
    <t>MDV_CGO_GLD_XDC</t>
  </si>
  <si>
    <t xml:space="preserve">  Development expenditure</t>
  </si>
  <si>
    <t>MDV_CGO_GLDF_XDC</t>
  </si>
  <si>
    <t xml:space="preserve">   Foreign Loan -financed</t>
  </si>
  <si>
    <t>MDV_CGO_GLDD_XDC</t>
  </si>
  <si>
    <t xml:space="preserve">   Domestic Loan-financed</t>
  </si>
  <si>
    <t>MDV_CGO_GLDG_XDC</t>
  </si>
  <si>
    <t xml:space="preserve">   Grant Financed</t>
  </si>
  <si>
    <t>MDV_CGO_GLDP_XDC</t>
  </si>
  <si>
    <t xml:space="preserve">   Domestic PSIP</t>
  </si>
  <si>
    <t>MDV_CGO_GLDO_XDC</t>
  </si>
  <si>
    <t xml:space="preserve">   Others</t>
  </si>
  <si>
    <t>MDV_CGO_GLN_XDC</t>
  </si>
  <si>
    <t>MDV_CGO_GMT_XDC</t>
  </si>
  <si>
    <t>Total Capital Expenditure</t>
  </si>
  <si>
    <t>MDV_CGO_GMTD_XDC</t>
  </si>
  <si>
    <t>Domestic Loan Capital</t>
  </si>
  <si>
    <t>MDV_CGO_GMTL_XDC</t>
  </si>
  <si>
    <t>Project Loan Capital</t>
  </si>
  <si>
    <t>MDV_CGO_GMTG_XDC</t>
  </si>
  <si>
    <t>Project Grant Capital</t>
  </si>
  <si>
    <t>MDV_CGO_GMTP_XDC</t>
  </si>
  <si>
    <t>Domestic PSIP</t>
  </si>
  <si>
    <t>MDV_CGO_GMTR_XDC</t>
  </si>
  <si>
    <t>Regular budget capital + Trust fund Capital + Cash grant Capital</t>
  </si>
  <si>
    <t>MDV_CGO_GMTRL_XDC</t>
  </si>
  <si>
    <t xml:space="preserve">Loan repayment </t>
  </si>
  <si>
    <t>MDV_CGO_GMTRA_XDC</t>
  </si>
  <si>
    <t>Loan Account</t>
  </si>
  <si>
    <t>MDV_CGO_GMTRK_XDC</t>
  </si>
  <si>
    <t>Capital contributions to foreign institutions 2/</t>
  </si>
  <si>
    <t>MDV_CGO_GMTO_XDC</t>
  </si>
  <si>
    <t>MDV_CGO_GB_XDC</t>
  </si>
  <si>
    <t>Govt Budget TOTAL</t>
  </si>
  <si>
    <t>MDV_CGO_GX_XDC</t>
  </si>
  <si>
    <t>MDV_CGO_GEDPS_XDC</t>
  </si>
  <si>
    <t>Police Services</t>
  </si>
  <si>
    <t>MDV_CGO_GEDPF_XDC</t>
  </si>
  <si>
    <t>Fire Protection</t>
  </si>
  <si>
    <t>MDV_CGO_GRNA_XDC</t>
  </si>
  <si>
    <t>MDV_CGO_GRNAP_XDC</t>
  </si>
  <si>
    <t>MDV_CGO_GRNAPT_XDC</t>
  </si>
  <si>
    <t>MDV_CGO_GRNAPO_XDC</t>
  </si>
  <si>
    <t>MDV_CGO_GRNAA_XDC</t>
  </si>
  <si>
    <t>MDV_CGO_GRNAAA_XDC</t>
  </si>
  <si>
    <t>MDV_CGO_GRNAAR_XDC</t>
  </si>
  <si>
    <t>MDV_CGO_GRNAAE_XDC</t>
  </si>
  <si>
    <t>MDV_CGO_GRNAR_XDC</t>
  </si>
  <si>
    <t>MDV_CGO_GRNARB_XDC</t>
  </si>
  <si>
    <t>MDV_CGO_GRNARG_XDC</t>
  </si>
  <si>
    <t>MDV_CGO_GRNAI_XDC</t>
  </si>
  <si>
    <t>MDV_CGO_GRNAIW_XDC</t>
  </si>
  <si>
    <t>MDV_CGO_GRNAIR_XDC</t>
  </si>
  <si>
    <t>MDV_CGO_GRNFF_XDC</t>
  </si>
  <si>
    <t>MDV_CGO_GRNOF_XDC</t>
  </si>
  <si>
    <t>MDV_CGO_GRNOM_XDC</t>
  </si>
  <si>
    <t>MDV_CGO_GRNOP_XDC</t>
  </si>
  <si>
    <t>MDV_CGO_GRNOA_XDC</t>
  </si>
  <si>
    <t>MDV_CGO_GRNOO_XDC</t>
  </si>
  <si>
    <t>MDV_CGO_GRNOOO_XDC</t>
  </si>
  <si>
    <t>MDV_CGO_GG_XDC</t>
  </si>
  <si>
    <t>MDV_CGO_GGC_XDC</t>
  </si>
  <si>
    <t>MDV_CGO_GGJ_XDC</t>
  </si>
  <si>
    <t>MDV_CGO_GMSLR_XDC</t>
  </si>
  <si>
    <t>Nontax revenue</t>
  </si>
  <si>
    <t>MDV_CGO_MGDP_XDC</t>
  </si>
  <si>
    <t>Overall Balance (Surplus/Deficit)</t>
  </si>
  <si>
    <t>8.4  FUNCTIONAL CLASSIFICATION OF CENTRAL GOVERNMENT EXPENDITURE</t>
  </si>
  <si>
    <t>8.3  ECONOMIC CLASSIFICATION OF CENTRAL GOVERNMENT EXPENDITURE AND NET LENDING</t>
  </si>
  <si>
    <t>8.2  CENTRAL GOVERNMENT REVENUE AND GRANTS</t>
  </si>
  <si>
    <t>8.1 SUMMARY OF CENTRAL GOVERNMENT FINANCE</t>
  </si>
  <si>
    <t>http://www.finance.gov.mv/publications/statistical-releases/government-finance-statistics</t>
  </si>
  <si>
    <t>Tables 8.1 to 8.4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</si>
  <si>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</si>
  <si>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</si>
  <si>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</si>
  <si>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</si>
  <si>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</si>
  <si>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</si>
  <si>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</si>
  <si>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</si>
  <si>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</si>
  <si>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</si>
  <si>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</si>
  <si>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</si>
  <si>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</si>
  <si>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</si>
  <si>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</si>
  <si>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</si>
  <si>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</si>
  <si>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</si>
  <si>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</si>
  <si>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</si>
  <si>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</si>
  <si>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</si>
  <si>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</si>
  <si>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</si>
  <si>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</si>
  <si>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</si>
  <si>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Summary of Government Statistics</t>
  </si>
  <si>
    <t>MDV_CGO_GRRG_XDC</t>
  </si>
  <si>
    <t>A. TOTAL REVENUES AND GRANTS</t>
  </si>
  <si>
    <t>MDV_CGO_GRT_XDC</t>
  </si>
  <si>
    <t>Tax Revenues</t>
  </si>
  <si>
    <t xml:space="preserve">Non-Tax Revenues </t>
  </si>
  <si>
    <t>MDV_CGO_GRCP_XDC</t>
  </si>
  <si>
    <t>Capital Receipts</t>
  </si>
  <si>
    <t>MDV_CGO_GRXSLP_XDC</t>
  </si>
  <si>
    <t>less: Subsidiary Loan Repayment</t>
  </si>
  <si>
    <t>MDV_CGO_B_XDC</t>
  </si>
  <si>
    <t>TOTAL BUDGET</t>
  </si>
  <si>
    <t>MDV_CGO_GECK_XDC</t>
  </si>
  <si>
    <t xml:space="preserve">B. TOTAL EXPENDITURE (C+D) </t>
  </si>
  <si>
    <t>C. RECURRENT EXPENDITURE</t>
  </si>
  <si>
    <t>Salaries, Wages and Pensions</t>
  </si>
  <si>
    <t>MDV_CGO_GECO_XDC</t>
  </si>
  <si>
    <t>Administrative and Operational Expenses</t>
  </si>
  <si>
    <t>MDV_CGO_GECL_XDC</t>
  </si>
  <si>
    <t>Losses and Write-offs</t>
  </si>
  <si>
    <t>D. CAPITAL EXPENDITURE</t>
  </si>
  <si>
    <t>MDV_CGO_GEKE_XDC</t>
  </si>
  <si>
    <t>Capital Equipments</t>
  </si>
  <si>
    <t>MDV_CGO_GEKP_XDC</t>
  </si>
  <si>
    <t>Public Sector Investment Program</t>
  </si>
  <si>
    <t>MDV_CGO_GEKD_XDC</t>
  </si>
  <si>
    <t>Development Projects</t>
  </si>
  <si>
    <t>MDV_CGO_GEKL_XDC</t>
  </si>
  <si>
    <t>Loan Outlays</t>
  </si>
  <si>
    <t>MDV_CGO_GBP_XDC</t>
  </si>
  <si>
    <t>E. PRIMARY BALANCE - SURPLUS / (DEFICIT) (G+H)</t>
  </si>
  <si>
    <t>MDV_CGO_GBO_XDC</t>
  </si>
  <si>
    <t>MDV_CGO_GFI_XDC</t>
  </si>
  <si>
    <t>Financing and Interest Costs</t>
  </si>
  <si>
    <t>Memorandum Items</t>
  </si>
  <si>
    <t>MDV_CGO_GM_XDC</t>
  </si>
  <si>
    <t>Loan Repayment, Subscriptions to Multilateral Agencies and Transfers to Sovereign Development Fund</t>
  </si>
  <si>
    <t>Government Statistics Revenue</t>
  </si>
  <si>
    <t>TOTAL REVENUE AND GRANTS</t>
  </si>
  <si>
    <t>MDV_CGO_GRTC_XDC</t>
  </si>
  <si>
    <t>Import Duties</t>
  </si>
  <si>
    <t>MDV_CGO_GRTB_XDC</t>
  </si>
  <si>
    <t>Business and Property Tax</t>
  </si>
  <si>
    <t>MDV_CGO_GRTBP_XDC</t>
  </si>
  <si>
    <t>Business Profit Tax</t>
  </si>
  <si>
    <t>MDV_CGO_GRTBW_XDC</t>
  </si>
  <si>
    <t>Withholding Tax</t>
  </si>
  <si>
    <t>MDV_CGO_GRTBO_XDC</t>
  </si>
  <si>
    <t>Other Business and Property Taxes</t>
  </si>
  <si>
    <t>MDV_CGO_GRTGS_XDC</t>
  </si>
  <si>
    <t>Goods and Services Tax</t>
  </si>
  <si>
    <t>MDV_CGO_GRTGSG_XDC</t>
  </si>
  <si>
    <t xml:space="preserve"> General Goods and Services Tax</t>
  </si>
  <si>
    <t>MDV_CGO_GRTGST_XDC</t>
  </si>
  <si>
    <t xml:space="preserve"> Tourism Goods and Services Tax</t>
  </si>
  <si>
    <t>MDV_CGO_GRTR_XDC</t>
  </si>
  <si>
    <t>MDV_CGO_GRTS_XDC</t>
  </si>
  <si>
    <t>Revenue Stamp</t>
  </si>
  <si>
    <t>MDV_CGO_GRTG_XDC</t>
  </si>
  <si>
    <t>MDV_CGO_GRTA_XDC</t>
  </si>
  <si>
    <t>Airport Service Charge</t>
  </si>
  <si>
    <t>MDV_CGO_GRTM_XDC</t>
  </si>
  <si>
    <t>Remittance Tax</t>
  </si>
  <si>
    <t>MDV_CGO_GRTO_XDC</t>
  </si>
  <si>
    <t>Other Taxes and Duties</t>
  </si>
  <si>
    <t>Non-Tax Revenues</t>
  </si>
  <si>
    <t>MDV_CGO_GRNF_XDC</t>
  </si>
  <si>
    <t>Fees and Charges</t>
  </si>
  <si>
    <t>MDV_CGO_GRNFA_XDC</t>
  </si>
  <si>
    <t>MDV_CGO_GRNFR_XDC</t>
  </si>
  <si>
    <t>Resident Permit</t>
  </si>
  <si>
    <t>MDV_CGO_GRNFO_XDC</t>
  </si>
  <si>
    <t>Other Fees and Charges</t>
  </si>
  <si>
    <t>Registration and Licence Fees</t>
  </si>
  <si>
    <t>MDV_CGO_GRNP_XDC</t>
  </si>
  <si>
    <t>Property Income</t>
  </si>
  <si>
    <t>MDV_CGO_GRNPR_XDC</t>
  </si>
  <si>
    <t>Rent from Resorts</t>
  </si>
  <si>
    <t>MDV_CGO_GRNPL_XDC</t>
  </si>
  <si>
    <t>Land Acquisition and Conversion Fee</t>
  </si>
  <si>
    <t>MDV_CGO_GRNPO_XDC</t>
  </si>
  <si>
    <t>Other Property Income</t>
  </si>
  <si>
    <t>MDV_CGO_GRNN_XDC</t>
  </si>
  <si>
    <t>Fines and Penalties</t>
  </si>
  <si>
    <t>Interest, Profit and Dividends</t>
  </si>
  <si>
    <t>MDV_CGO_GRNID_XDC</t>
  </si>
  <si>
    <t>SOE Dividends</t>
  </si>
  <si>
    <t>MDV_CGO_GRNII_XDC</t>
  </si>
  <si>
    <t>Interest and Profits</t>
  </si>
  <si>
    <t>MDV_CGO_GRNIO_XDC</t>
  </si>
  <si>
    <t>Other Non-Tax Revenues</t>
  </si>
  <si>
    <t>Less: Subsidiary Loan Repayment</t>
  </si>
  <si>
    <t>Government Statistics Expenditure</t>
  </si>
  <si>
    <t xml:space="preserve">TOTAL RECURRENT AND CAPITAL EXPENDITURE </t>
  </si>
  <si>
    <t>RECURRENT EXPENDITURE</t>
  </si>
  <si>
    <t>Salaries and Wages</t>
  </si>
  <si>
    <t>MDV_CGO_GECEB_XDC</t>
  </si>
  <si>
    <t>Allowances to Employees</t>
  </si>
  <si>
    <t>MDV_CGO_GECEP_XDC</t>
  </si>
  <si>
    <t>Pensions, Retirement Benefits and Gratuities</t>
  </si>
  <si>
    <t>MDV_CGO_GECEPP_XDC</t>
  </si>
  <si>
    <t>Pensions</t>
  </si>
  <si>
    <t>MDV_CGO_GRCEPB_XDC</t>
  </si>
  <si>
    <t>Retirement Benefits and Gratuities</t>
  </si>
  <si>
    <t>MDV_CGO_GECOT_XDC</t>
  </si>
  <si>
    <t>Travelling Expenses</t>
  </si>
  <si>
    <t>MDV_CGO_GECOP_XDC</t>
  </si>
  <si>
    <t>Administrative Supplies</t>
  </si>
  <si>
    <t>MDV_CGO_GECOV_XDC</t>
  </si>
  <si>
    <t>Administrative Services</t>
  </si>
  <si>
    <t>MDV_CGO_GECOC_XDC</t>
  </si>
  <si>
    <t>Operational Consumables</t>
  </si>
  <si>
    <t>MDV_CGO_GECOR_XDC</t>
  </si>
  <si>
    <t>Training Expenses</t>
  </si>
  <si>
    <t>MDV_CGO_GECOM_XDC</t>
  </si>
  <si>
    <t>Repairs and Maintenance</t>
  </si>
  <si>
    <t>MDV_CGO_GECOF_XDC</t>
  </si>
  <si>
    <t>MDV_CGO_GECOG_XDC</t>
  </si>
  <si>
    <t>Grants, Contributions and Subsidies</t>
  </si>
  <si>
    <t>MDV_CGO_GECOGA_XDC</t>
  </si>
  <si>
    <t>Aasandha</t>
  </si>
  <si>
    <t>MDV_CGO_GECOGS_XDC</t>
  </si>
  <si>
    <t>Subsidies</t>
  </si>
  <si>
    <t>MDV_CGO_GECOGG_XDC</t>
  </si>
  <si>
    <t>Grants and Contributions</t>
  </si>
  <si>
    <t>MDV_CGO_GECOX_XDC</t>
  </si>
  <si>
    <t>Tax payments</t>
  </si>
  <si>
    <t>CAPITAL EXPENDITURE</t>
  </si>
  <si>
    <t>MDV_CGO_GEKEF_XDC</t>
  </si>
  <si>
    <t>Furniture, Machinery and Equipment</t>
  </si>
  <si>
    <t>MDV_CGO_GEKEV_XDC</t>
  </si>
  <si>
    <t>Vehicles</t>
  </si>
  <si>
    <t>MDV_CGO_GEKEX_XDC</t>
  </si>
  <si>
    <t>Minor extensions</t>
  </si>
  <si>
    <t>MDV_CGO_GEKPL_XDC</t>
  </si>
  <si>
    <t>Land and Buildings</t>
  </si>
  <si>
    <t>MDV_CGO_GEKPR_XDC</t>
  </si>
  <si>
    <t>Roads, Bridges and Airports</t>
  </si>
  <si>
    <t>MDV_CGO_GEKPW_XDC</t>
  </si>
  <si>
    <t>Wharves, Ports and Harbours</t>
  </si>
  <si>
    <t>MDV_CGO_GEKPO_XDC</t>
  </si>
  <si>
    <t>Other Infrastructure Assets</t>
  </si>
  <si>
    <t>Development Projects and Investments Outlays</t>
  </si>
  <si>
    <t>MDV_CGO_GEKDP_XDC</t>
  </si>
  <si>
    <t>MDV_CGO_GEKDO_XDC</t>
  </si>
  <si>
    <t>Investment Outlays</t>
  </si>
  <si>
    <t>Lendings</t>
  </si>
  <si>
    <t>MDV_CGO_GEKLD_XDC</t>
  </si>
  <si>
    <t>Domestic Lendings</t>
  </si>
  <si>
    <t>MDV_CGO_GEKLF_XDC</t>
  </si>
  <si>
    <t>Foreing Lendings</t>
  </si>
  <si>
    <t>MDV_CGO_GMLR_XDC</t>
  </si>
  <si>
    <t>Loan Repayment</t>
  </si>
  <si>
    <t>MDV_CGO_GMSMA_XDC</t>
  </si>
  <si>
    <t>Subscriptions to Multilateral Agencies</t>
  </si>
  <si>
    <t>Transfers to Sovereign Development Fund</t>
  </si>
  <si>
    <t>http://www.finance.gov.mv/publications/statistical-releases/monthly-fiscal-developments</t>
  </si>
  <si>
    <t>2019-03</t>
  </si>
  <si>
    <t>2019-04</t>
  </si>
  <si>
    <t>2019-05</t>
  </si>
  <si>
    <t>2019-06</t>
  </si>
  <si>
    <t>2019-07</t>
  </si>
  <si>
    <t>2019-08</t>
  </si>
  <si>
    <t>F. OVERALL BALANCE - SURPLUS / (DEFICIT) (A-B)</t>
  </si>
  <si>
    <t>G. Financing and Interest Costs</t>
  </si>
  <si>
    <t>MDV_CGO_GSDF_XDC</t>
  </si>
  <si>
    <t>2019-09</t>
  </si>
  <si>
    <t>2019-10</t>
  </si>
  <si>
    <t>2019-11</t>
  </si>
  <si>
    <t>2019-12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</si>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</sst>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_);_(* \(#,##0\);_(* &quot;-&quot;??_);_(@_)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theme="1" tint="0.34998626667073579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i/>
      <sz val="10"/>
      <color theme="1" tint="0.14999847407452621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10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theme="0" tint="-0.24994659260841701"/>
      </top>
      <bottom style="double">
        <color theme="0" tint="-0.24994659260841701"/>
      </bottom>
      <diagonal/>
    </border>
  </borders>
  <cellStyleXfs count="8">
    <xf numFmtId="0" fontId="0" fillId="0" borderId="0"/>
    <xf numFmtId="0" fontId="7" fillId="0" borderId="0" applyNumberFormat="0" applyBorder="0" applyAlignment="0"/>
    <xf numFmtId="164" fontId="8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0"/>
  </cellStyleXfs>
  <cellXfs count="137">
    <xf numFmtId="0" fontId="0" fillId="0" borderId="0" xfId="0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4" fillId="2" borderId="0" xfId="0" applyFont="1" applyFill="1" applyAlignment="1"/>
    <xf numFmtId="0" fontId="0" fillId="2" borderId="0" xfId="0" applyFont="1" applyFill="1" applyAlignment="1"/>
    <xf numFmtId="0" fontId="3" fillId="2" borderId="0" xfId="0" applyFont="1" applyFill="1" applyAlignment="1"/>
    <xf numFmtId="0" fontId="5" fillId="3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3" borderId="9" xfId="0" applyFont="1" applyFill="1" applyBorder="1" applyAlignment="1"/>
    <xf numFmtId="0" fontId="5" fillId="3" borderId="10" xfId="0" applyFont="1" applyFill="1" applyBorder="1" applyAlignment="1"/>
    <xf numFmtId="0" fontId="0" fillId="3" borderId="0" xfId="0" applyFont="1" applyFill="1" applyAlignment="1"/>
    <xf numFmtId="0" fontId="3" fillId="3" borderId="0" xfId="0" applyFont="1" applyFill="1" applyAlignment="1"/>
    <xf numFmtId="165" fontId="6" fillId="3" borderId="0" xfId="0" applyNumberFormat="1" applyFont="1" applyFill="1" applyBorder="1" applyAlignment="1"/>
    <xf numFmtId="165" fontId="6" fillId="3" borderId="0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0" borderId="0" xfId="0" applyFont="1" applyAlignment="1"/>
    <xf numFmtId="0" fontId="6" fillId="3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5" fillId="3" borderId="1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0" fillId="4" borderId="0" xfId="0" applyFont="1" applyFill="1" applyBorder="1"/>
    <xf numFmtId="0" fontId="0" fillId="4" borderId="3" xfId="0" applyFont="1" applyFill="1" applyBorder="1"/>
    <xf numFmtId="0" fontId="4" fillId="4" borderId="0" xfId="0" applyFont="1" applyFill="1" applyBorder="1"/>
    <xf numFmtId="0" fontId="0" fillId="4" borderId="8" xfId="0" applyFont="1" applyFill="1" applyBorder="1"/>
    <xf numFmtId="1" fontId="4" fillId="2" borderId="0" xfId="0" applyNumberFormat="1" applyFont="1" applyFill="1" applyAlignment="1">
      <alignment horizontal="right"/>
    </xf>
    <xf numFmtId="1" fontId="0" fillId="2" borderId="0" xfId="0" applyNumberFormat="1" applyFont="1" applyFill="1" applyAlignment="1">
      <alignment horizontal="right"/>
    </xf>
    <xf numFmtId="1" fontId="5" fillId="3" borderId="10" xfId="0" applyNumberFormat="1" applyFont="1" applyFill="1" applyBorder="1" applyAlignment="1">
      <alignment horizontal="right"/>
    </xf>
    <xf numFmtId="1" fontId="6" fillId="3" borderId="0" xfId="0" applyNumberFormat="1" applyFont="1" applyFill="1" applyBorder="1" applyAlignment="1">
      <alignment horizontal="right"/>
    </xf>
    <xf numFmtId="1" fontId="0" fillId="0" borderId="0" xfId="0" applyNumberFormat="1" applyFont="1" applyAlignment="1">
      <alignment horizontal="right"/>
    </xf>
    <xf numFmtId="0" fontId="0" fillId="5" borderId="0" xfId="0" applyFont="1" applyFill="1" applyAlignment="1"/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10" fillId="7" borderId="0" xfId="0" applyFont="1" applyFill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2"/>
    </xf>
    <xf numFmtId="0" fontId="14" fillId="0" borderId="0" xfId="0" applyFont="1" applyFill="1" applyBorder="1" applyAlignment="1">
      <alignment horizontal="left" vertical="center" indent="1"/>
    </xf>
    <xf numFmtId="0" fontId="15" fillId="2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 indent="3"/>
    </xf>
    <xf numFmtId="0" fontId="10" fillId="0" borderId="0" xfId="0" applyFont="1" applyFill="1" applyBorder="1" applyAlignment="1">
      <alignment horizontal="left" vertical="center" indent="3"/>
    </xf>
    <xf numFmtId="0" fontId="11" fillId="0" borderId="0" xfId="0" applyFont="1" applyFill="1" applyBorder="1" applyAlignment="1">
      <alignment horizontal="left" vertical="center" indent="4"/>
    </xf>
    <xf numFmtId="0" fontId="10" fillId="7" borderId="0" xfId="0" applyFont="1" applyFill="1" applyBorder="1" applyAlignment="1">
      <alignment horizontal="left" vertical="center" indent="1"/>
    </xf>
    <xf numFmtId="0" fontId="11" fillId="7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center" indent="4"/>
    </xf>
    <xf numFmtId="0" fontId="11" fillId="0" borderId="0" xfId="0" applyFont="1" applyFill="1" applyBorder="1" applyAlignment="1">
      <alignment horizontal="left" vertical="center" indent="5"/>
    </xf>
    <xf numFmtId="0" fontId="10" fillId="7" borderId="0" xfId="0" applyFont="1" applyFill="1" applyBorder="1" applyAlignment="1">
      <alignment horizontal="left" vertical="center" indent="2"/>
    </xf>
    <xf numFmtId="0" fontId="11" fillId="7" borderId="0" xfId="0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0" fillId="4" borderId="6" xfId="0" applyFont="1" applyFill="1" applyBorder="1" applyAlignment="1">
      <alignment horizontal="left" vertical="top"/>
    </xf>
    <xf numFmtId="0" fontId="0" fillId="4" borderId="1" xfId="0" applyFont="1" applyFill="1" applyBorder="1"/>
    <xf numFmtId="0" fontId="0" fillId="0" borderId="0" xfId="0" applyFont="1" applyFill="1" applyAlignment="1">
      <alignment horizontal="left"/>
    </xf>
    <xf numFmtId="0" fontId="10" fillId="5" borderId="0" xfId="0" applyNumberFormat="1" applyFont="1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/>
    </xf>
    <xf numFmtId="0" fontId="4" fillId="5" borderId="0" xfId="0" applyNumberFormat="1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vertical="center"/>
    </xf>
    <xf numFmtId="2" fontId="10" fillId="5" borderId="0" xfId="2" applyNumberFormat="1" applyFont="1" applyFill="1" applyBorder="1" applyAlignment="1">
      <alignment vertical="center"/>
    </xf>
    <xf numFmtId="2" fontId="10" fillId="0" borderId="0" xfId="2" applyNumberFormat="1" applyFont="1" applyFill="1" applyBorder="1" applyAlignment="1">
      <alignment vertical="center"/>
    </xf>
    <xf numFmtId="2" fontId="11" fillId="0" borderId="0" xfId="2" applyNumberFormat="1" applyFont="1" applyFill="1" applyBorder="1" applyAlignment="1">
      <alignment vertical="center"/>
    </xf>
    <xf numFmtId="2" fontId="10" fillId="0" borderId="11" xfId="2" applyNumberFormat="1" applyFont="1" applyFill="1" applyBorder="1" applyAlignment="1">
      <alignment vertical="center"/>
    </xf>
    <xf numFmtId="2" fontId="11" fillId="0" borderId="0" xfId="2" applyNumberFormat="1" applyFont="1" applyFill="1" applyBorder="1" applyAlignment="1">
      <alignment horizontal="right" vertical="center"/>
    </xf>
    <xf numFmtId="2" fontId="11" fillId="0" borderId="0" xfId="0" applyNumberFormat="1" applyFont="1" applyFill="1" applyBorder="1" applyAlignment="1">
      <alignment horizontal="right" vertical="center"/>
    </xf>
    <xf numFmtId="2" fontId="13" fillId="5" borderId="0" xfId="2" applyNumberFormat="1" applyFont="1" applyFill="1" applyBorder="1" applyAlignment="1">
      <alignment horizontal="right" vertical="center"/>
    </xf>
    <xf numFmtId="2" fontId="14" fillId="0" borderId="0" xfId="2" applyNumberFormat="1" applyFont="1" applyFill="1" applyBorder="1" applyAlignment="1">
      <alignment vertical="center"/>
    </xf>
    <xf numFmtId="2" fontId="10" fillId="6" borderId="0" xfId="2" applyNumberFormat="1" applyFont="1" applyFill="1" applyBorder="1" applyAlignment="1">
      <alignment vertical="center"/>
    </xf>
    <xf numFmtId="2" fontId="15" fillId="2" borderId="0" xfId="2" applyNumberFormat="1" applyFont="1" applyFill="1" applyBorder="1" applyAlignment="1">
      <alignment vertical="center"/>
    </xf>
    <xf numFmtId="2" fontId="6" fillId="3" borderId="0" xfId="0" applyNumberFormat="1" applyFont="1" applyFill="1" applyBorder="1" applyAlignment="1">
      <alignment horizontal="right"/>
    </xf>
    <xf numFmtId="2" fontId="10" fillId="0" borderId="0" xfId="2" applyNumberFormat="1" applyFont="1" applyFill="1" applyBorder="1" applyAlignment="1">
      <alignment horizontal="right" vertical="center"/>
    </xf>
    <xf numFmtId="2" fontId="13" fillId="7" borderId="0" xfId="2" applyNumberFormat="1" applyFont="1" applyFill="1" applyBorder="1" applyAlignment="1">
      <alignment horizontal="right" vertical="center"/>
    </xf>
    <xf numFmtId="2" fontId="10" fillId="7" borderId="0" xfId="2" applyNumberFormat="1" applyFont="1" applyFill="1" applyBorder="1" applyAlignment="1">
      <alignment horizontal="right" vertical="center"/>
    </xf>
    <xf numFmtId="2" fontId="11" fillId="7" borderId="0" xfId="2" applyNumberFormat="1" applyFont="1" applyFill="1" applyBorder="1" applyAlignment="1">
      <alignment horizontal="right" vertical="center"/>
    </xf>
    <xf numFmtId="2" fontId="10" fillId="7" borderId="0" xfId="2" applyNumberFormat="1" applyFont="1" applyFill="1" applyBorder="1" applyAlignment="1">
      <alignment vertical="center"/>
    </xf>
    <xf numFmtId="2" fontId="11" fillId="7" borderId="0" xfId="2" applyNumberFormat="1" applyFont="1" applyFill="1" applyBorder="1" applyAlignment="1">
      <alignment vertical="center"/>
    </xf>
    <xf numFmtId="2" fontId="4" fillId="5" borderId="0" xfId="2" applyNumberFormat="1" applyFont="1" applyFill="1" applyBorder="1" applyAlignment="1">
      <alignment vertical="center"/>
    </xf>
    <xf numFmtId="2" fontId="12" fillId="0" borderId="0" xfId="2" applyNumberFormat="1" applyFont="1" applyFill="1" applyBorder="1" applyAlignment="1">
      <alignment vertical="center"/>
    </xf>
    <xf numFmtId="2" fontId="5" fillId="5" borderId="0" xfId="2" applyNumberFormat="1" applyFont="1" applyFill="1" applyBorder="1" applyAlignment="1">
      <alignment vertical="center"/>
    </xf>
    <xf numFmtId="2" fontId="16" fillId="0" borderId="0" xfId="2" applyNumberFormat="1" applyFont="1" applyFill="1" applyBorder="1" applyAlignment="1">
      <alignment vertical="center"/>
    </xf>
    <xf numFmtId="2" fontId="13" fillId="0" borderId="0" xfId="2" applyNumberFormat="1" applyFont="1" applyFill="1" applyBorder="1" applyAlignment="1">
      <alignment vertical="center"/>
    </xf>
    <xf numFmtId="2" fontId="10" fillId="5" borderId="0" xfId="2" applyNumberFormat="1" applyFont="1" applyFill="1" applyBorder="1" applyAlignment="1">
      <alignment horizontal="right" vertical="center"/>
    </xf>
    <xf numFmtId="2" fontId="0" fillId="0" borderId="0" xfId="0" applyNumberFormat="1" applyFont="1" applyAlignment="1">
      <alignment horizontal="right"/>
    </xf>
    <xf numFmtId="2" fontId="0" fillId="0" borderId="0" xfId="0" applyNumberFormat="1" applyFont="1" applyAlignment="1"/>
    <xf numFmtId="0" fontId="17" fillId="0" borderId="0" xfId="6"/>
    <xf numFmtId="0" fontId="6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8" fillId="0" borderId="0" xfId="0" applyFont="1" applyFill="1"/>
    <xf numFmtId="166" fontId="19" fillId="8" borderId="0" xfId="2" applyNumberFormat="1" applyFont="1" applyFill="1" applyBorder="1" applyAlignment="1" applyProtection="1">
      <alignment horizontal="left" vertical="center" readingOrder="2"/>
    </xf>
    <xf numFmtId="166" fontId="19" fillId="8" borderId="0" xfId="2" applyNumberFormat="1" applyFont="1" applyFill="1" applyBorder="1" applyAlignment="1" applyProtection="1">
      <alignment vertical="center" readingOrder="2"/>
    </xf>
    <xf numFmtId="2" fontId="19" fillId="8" borderId="0" xfId="2" applyNumberFormat="1" applyFont="1" applyFill="1" applyBorder="1" applyAlignment="1" applyProtection="1">
      <alignment horizontal="right" vertical="center" readingOrder="2"/>
    </xf>
    <xf numFmtId="0" fontId="21" fillId="0" borderId="0" xfId="7" applyFont="1" applyFill="1" applyBorder="1" applyAlignment="1">
      <alignment horizontal="left" vertical="center" indent="2"/>
    </xf>
    <xf numFmtId="0" fontId="21" fillId="0" borderId="0" xfId="7" applyFont="1" applyFill="1" applyBorder="1" applyAlignment="1">
      <alignment horizontal="left" vertical="center"/>
    </xf>
    <xf numFmtId="0" fontId="21" fillId="0" borderId="0" xfId="7" applyFont="1" applyFill="1" applyBorder="1" applyAlignment="1">
      <alignment vertical="center"/>
    </xf>
    <xf numFmtId="2" fontId="21" fillId="0" borderId="0" xfId="2" applyNumberFormat="1" applyFont="1" applyFill="1" applyBorder="1" applyAlignment="1">
      <alignment horizontal="right" vertical="center"/>
    </xf>
    <xf numFmtId="2" fontId="21" fillId="0" borderId="0" xfId="2" applyNumberFormat="1" applyFont="1" applyFill="1" applyBorder="1" applyAlignment="1">
      <alignment horizontal="right" vertical="center" indent="1"/>
    </xf>
    <xf numFmtId="2" fontId="19" fillId="8" borderId="0" xfId="2" applyNumberFormat="1" applyFont="1" applyFill="1" applyBorder="1" applyAlignment="1" applyProtection="1">
      <alignment horizontal="right" vertical="center" readingOrder="1"/>
    </xf>
    <xf numFmtId="2" fontId="19" fillId="8" borderId="0" xfId="2" applyNumberFormat="1" applyFont="1" applyFill="1" applyBorder="1" applyAlignment="1" applyProtection="1">
      <alignment horizontal="right" vertical="center" indent="1" readingOrder="1"/>
    </xf>
    <xf numFmtId="167" fontId="22" fillId="3" borderId="0" xfId="4" applyNumberFormat="1" applyFont="1" applyFill="1" applyBorder="1" applyAlignment="1">
      <alignment horizontal="left" vertical="center" readingOrder="2"/>
    </xf>
    <xf numFmtId="167" fontId="22" fillId="3" borderId="0" xfId="4" applyNumberFormat="1" applyFont="1" applyFill="1" applyBorder="1" applyAlignment="1">
      <alignment vertical="center" readingOrder="2"/>
    </xf>
    <xf numFmtId="2" fontId="22" fillId="3" borderId="0" xfId="4" applyNumberFormat="1" applyFont="1" applyFill="1" applyBorder="1" applyAlignment="1">
      <alignment horizontal="right" vertical="center" readingOrder="2"/>
    </xf>
    <xf numFmtId="2" fontId="22" fillId="3" borderId="0" xfId="4" applyNumberFormat="1" applyFont="1" applyFill="1" applyBorder="1" applyAlignment="1">
      <alignment horizontal="right" vertical="center" indent="1" readingOrder="2"/>
    </xf>
    <xf numFmtId="0" fontId="21" fillId="0" borderId="0" xfId="7" applyFont="1" applyFill="1" applyBorder="1" applyAlignment="1">
      <alignment horizontal="left" vertical="center" wrapText="1" indent="2"/>
    </xf>
    <xf numFmtId="0" fontId="21" fillId="0" borderId="0" xfId="7" applyFont="1" applyFill="1" applyBorder="1" applyAlignment="1">
      <alignment horizontal="left" vertical="center" wrapText="1"/>
    </xf>
    <xf numFmtId="0" fontId="21" fillId="0" borderId="0" xfId="7" applyFont="1" applyFill="1" applyBorder="1" applyAlignment="1">
      <alignment vertical="center" wrapText="1"/>
    </xf>
    <xf numFmtId="0" fontId="23" fillId="0" borderId="0" xfId="0" applyFont="1" applyBorder="1" applyAlignment="1"/>
    <xf numFmtId="166" fontId="24" fillId="0" borderId="0" xfId="2" applyNumberFormat="1" applyFont="1" applyBorder="1" applyAlignment="1">
      <alignment horizontal="left"/>
    </xf>
    <xf numFmtId="2" fontId="21" fillId="0" borderId="0" xfId="2" applyNumberFormat="1" applyFont="1" applyFill="1" applyBorder="1" applyAlignment="1">
      <alignment horizontal="right" vertical="top"/>
    </xf>
    <xf numFmtId="0" fontId="21" fillId="0" borderId="0" xfId="7" applyFont="1" applyFill="1" applyBorder="1" applyAlignment="1">
      <alignment horizontal="left" vertical="center" indent="3"/>
    </xf>
    <xf numFmtId="2" fontId="21" fillId="3" borderId="0" xfId="2" applyNumberFormat="1" applyFont="1" applyFill="1" applyBorder="1" applyAlignment="1">
      <alignment horizontal="right" vertical="center"/>
    </xf>
    <xf numFmtId="2" fontId="21" fillId="3" borderId="0" xfId="2" applyNumberFormat="1" applyFont="1" applyFill="1" applyBorder="1" applyAlignment="1">
      <alignment horizontal="right" vertical="center" indent="1"/>
    </xf>
    <xf numFmtId="167" fontId="22" fillId="5" borderId="0" xfId="5" applyNumberFormat="1" applyFont="1" applyFill="1" applyBorder="1" applyAlignment="1">
      <alignment horizontal="left" vertical="center"/>
    </xf>
    <xf numFmtId="167" fontId="22" fillId="5" borderId="0" xfId="5" applyNumberFormat="1" applyFont="1" applyFill="1" applyBorder="1" applyAlignment="1">
      <alignment vertical="center"/>
    </xf>
    <xf numFmtId="2" fontId="22" fillId="5" borderId="0" xfId="2" applyNumberFormat="1" applyFont="1" applyFill="1" applyBorder="1" applyAlignment="1">
      <alignment horizontal="right" vertical="center"/>
    </xf>
    <xf numFmtId="0" fontId="21" fillId="0" borderId="0" xfId="7" applyFont="1" applyFill="1" applyBorder="1" applyAlignment="1">
      <alignment horizontal="left" vertical="center" indent="4"/>
    </xf>
    <xf numFmtId="0" fontId="25" fillId="0" borderId="0" xfId="7" applyFont="1" applyFill="1" applyBorder="1" applyAlignment="1">
      <alignment horizontal="left" vertical="center"/>
    </xf>
    <xf numFmtId="166" fontId="24" fillId="0" borderId="0" xfId="2" applyNumberFormat="1" applyFont="1" applyFill="1" applyBorder="1" applyAlignment="1">
      <alignment horizontal="left" wrapText="1"/>
    </xf>
    <xf numFmtId="0" fontId="0" fillId="0" borderId="0" xfId="0" applyFont="1" applyFill="1" applyAlignment="1"/>
  </cellXfs>
  <cellStyles count="8">
    <cellStyle name="Comma" xfId="2" builtinId="3"/>
    <cellStyle name="Comma 2 2" xfId="4"/>
    <cellStyle name="Comma 2 3" xfId="5"/>
    <cellStyle name="Hyperlink" xfId="6" builtinId="8"/>
    <cellStyle name="Normal" xfId="0" builtinId="0"/>
    <cellStyle name="Normal 2 4" xfId="3"/>
    <cellStyle name="Normal 5" xfId="1"/>
    <cellStyle name="Normal_Sheet1" xfId="7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475048</xdr:colOff>
      <xdr:row>25</xdr:row>
      <xdr:rowOff>8976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11D2A4E-FC76-4E3F-BAD2-BA31DF3F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9619048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19</xdr:col>
      <xdr:colOff>46171</xdr:colOff>
      <xdr:row>57</xdr:row>
      <xdr:rowOff>94571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9EF329-3EB6-47B0-8F9A-1763C0220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524500"/>
          <a:ext cx="11628571" cy="54285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OF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FSI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S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I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Standard Data"/>
      <sheetName val="Non-Standard Data"/>
      <sheetName val="Report Form"/>
    </sheetNames>
    <sheetDataSet>
      <sheetData sheetId="0" refreshError="1"/>
      <sheetData sheetId="1" refreshError="1"/>
      <sheetData sheetId="2" refreshError="1"/>
      <sheetData sheetId="3">
        <row r="5">
          <cell r="A5" t="str">
            <v>Unit</v>
          </cell>
          <cell r="B5" t="str">
            <v>Domestic Currency</v>
          </cell>
        </row>
        <row r="6">
          <cell r="A6" t="str">
            <v>Thousand</v>
          </cell>
          <cell r="B6" t="str">
            <v>Euros</v>
          </cell>
        </row>
        <row r="7">
          <cell r="A7" t="str">
            <v>Million</v>
          </cell>
          <cell r="B7" t="str">
            <v>US Dollars</v>
          </cell>
        </row>
        <row r="8">
          <cell r="A8" t="str">
            <v>Billion</v>
          </cell>
        </row>
        <row r="9">
          <cell r="A9" t="str">
            <v>Trillion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nnex 2"/>
      <sheetName val="Annex 3"/>
      <sheetName val="Annex 4"/>
      <sheetName val="Annex 5"/>
      <sheetName val="Annex 6"/>
      <sheetName val="Annex 7"/>
      <sheetName val="Annex 8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M2" t="str">
            <v>556</v>
          </cell>
        </row>
        <row r="4">
          <cell r="B4">
            <v>2020</v>
          </cell>
          <cell r="D4" t="str">
            <v>A</v>
          </cell>
        </row>
        <row r="5">
          <cell r="B5">
            <v>2019</v>
          </cell>
          <cell r="D5" t="str">
            <v>Q4</v>
          </cell>
          <cell r="M5" t="str">
            <v>XDC</v>
          </cell>
        </row>
        <row r="6">
          <cell r="B6">
            <v>2018</v>
          </cell>
          <cell r="D6" t="str">
            <v>Q3</v>
          </cell>
          <cell r="M6" t="str">
            <v>Domestic Currency</v>
          </cell>
        </row>
        <row r="7">
          <cell r="B7">
            <v>2017</v>
          </cell>
          <cell r="D7" t="str">
            <v>Q2</v>
          </cell>
          <cell r="M7" t="str">
            <v>Million</v>
          </cell>
        </row>
        <row r="8">
          <cell r="B8">
            <v>2016</v>
          </cell>
          <cell r="D8" t="str">
            <v>Q1</v>
          </cell>
        </row>
        <row r="9">
          <cell r="B9">
            <v>2015</v>
          </cell>
          <cell r="D9" t="str">
            <v>M12</v>
          </cell>
        </row>
        <row r="10">
          <cell r="B10">
            <v>2014</v>
          </cell>
          <cell r="D10" t="str">
            <v>M11</v>
          </cell>
        </row>
        <row r="11">
          <cell r="B11">
            <v>2013</v>
          </cell>
          <cell r="D11" t="str">
            <v>M10</v>
          </cell>
        </row>
        <row r="12">
          <cell r="B12">
            <v>2012</v>
          </cell>
          <cell r="D12" t="str">
            <v>M9</v>
          </cell>
        </row>
        <row r="13">
          <cell r="B13">
            <v>2011</v>
          </cell>
          <cell r="D13" t="str">
            <v>M8</v>
          </cell>
        </row>
        <row r="14">
          <cell r="B14">
            <v>2010</v>
          </cell>
          <cell r="D14" t="str">
            <v>M7</v>
          </cell>
        </row>
        <row r="15">
          <cell r="B15">
            <v>2009</v>
          </cell>
          <cell r="D15" t="str">
            <v>M6</v>
          </cell>
        </row>
        <row r="16">
          <cell r="B16">
            <v>2008</v>
          </cell>
          <cell r="D16" t="str">
            <v>M5</v>
          </cell>
        </row>
        <row r="17">
          <cell r="B17">
            <v>2007</v>
          </cell>
          <cell r="D17" t="str">
            <v>M4</v>
          </cell>
        </row>
        <row r="18">
          <cell r="B18">
            <v>2006</v>
          </cell>
          <cell r="D18" t="str">
            <v>M3</v>
          </cell>
        </row>
        <row r="19">
          <cell r="B19">
            <v>2005</v>
          </cell>
          <cell r="D19" t="str">
            <v>M2</v>
          </cell>
        </row>
        <row r="20">
          <cell r="B20">
            <v>2004</v>
          </cell>
          <cell r="D20" t="str">
            <v>M1</v>
          </cell>
        </row>
        <row r="21">
          <cell r="B21">
            <v>2003</v>
          </cell>
        </row>
        <row r="22">
          <cell r="B22">
            <v>2002</v>
          </cell>
        </row>
        <row r="23">
          <cell r="B23">
            <v>2001</v>
          </cell>
        </row>
        <row r="24">
          <cell r="B24">
            <v>2000</v>
          </cell>
        </row>
        <row r="25">
          <cell r="B25">
            <v>1999</v>
          </cell>
        </row>
        <row r="26">
          <cell r="B26">
            <v>1998</v>
          </cell>
        </row>
        <row r="27">
          <cell r="B27">
            <v>1997</v>
          </cell>
        </row>
        <row r="28">
          <cell r="B28">
            <v>1996</v>
          </cell>
        </row>
        <row r="29">
          <cell r="B29">
            <v>1995</v>
          </cell>
        </row>
        <row r="30">
          <cell r="B30">
            <v>1994</v>
          </cell>
        </row>
        <row r="31">
          <cell r="B31">
            <v>1993</v>
          </cell>
        </row>
        <row r="32">
          <cell r="B32">
            <v>1992</v>
          </cell>
        </row>
        <row r="33">
          <cell r="B33">
            <v>1991</v>
          </cell>
        </row>
        <row r="34">
          <cell r="B34">
            <v>1990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>
        <row r="8">
          <cell r="I8" t="str">
            <v>Maldives</v>
          </cell>
        </row>
        <row r="9">
          <cell r="I9" t="str">
            <v>556</v>
          </cell>
        </row>
        <row r="11">
          <cell r="I11" t="str">
            <v>Maldivian Rufiyaa (MVR)</v>
          </cell>
        </row>
        <row r="13">
          <cell r="I13" t="str">
            <v>Fixed Base Year</v>
          </cell>
        </row>
        <row r="14">
          <cell r="I14" t="str">
            <v>2014A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S9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Non-Standard Data"/>
      <sheetName val="Report Form"/>
    </sheetNames>
    <sheetDataSet>
      <sheetData sheetId="0" refreshError="1"/>
      <sheetData sheetId="1" refreshError="1"/>
      <sheetData sheetId="2">
        <row r="20">
          <cell r="A20" t="str">
            <v>Basis Points</v>
          </cell>
        </row>
        <row r="21">
          <cell r="A21" t="str">
            <v>Domestic Currency</v>
          </cell>
        </row>
        <row r="22">
          <cell r="A22" t="str">
            <v>Euros</v>
          </cell>
        </row>
        <row r="23">
          <cell r="A23" t="str">
            <v>Fine Kilograms</v>
          </cell>
        </row>
        <row r="24">
          <cell r="A24" t="str">
            <v>Fine Troy Ounces</v>
          </cell>
        </row>
        <row r="25">
          <cell r="A25" t="str">
            <v>Index</v>
          </cell>
        </row>
        <row r="26">
          <cell r="A26" t="str">
            <v>Number of</v>
          </cell>
        </row>
        <row r="27">
          <cell r="A27" t="str">
            <v>Percent</v>
          </cell>
        </row>
        <row r="28">
          <cell r="A28" t="str">
            <v>Percent per Annum</v>
          </cell>
        </row>
        <row r="29">
          <cell r="A29" t="str">
            <v>Rate</v>
          </cell>
        </row>
        <row r="30">
          <cell r="A30" t="str">
            <v>Ratio</v>
          </cell>
        </row>
        <row r="31">
          <cell r="A31" t="str">
            <v>SDRs</v>
          </cell>
        </row>
        <row r="32">
          <cell r="A32" t="str">
            <v>US Dollars</v>
          </cell>
        </row>
        <row r="33">
          <cell r="A33" t="str">
            <v>Weight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finance.gov.mv/publications/statistical-releases/monthly-fiscal-developments" TargetMode="External"/><Relationship Id="rId1" Type="http://schemas.openxmlformats.org/officeDocument/2006/relationships/hyperlink" Target="http://www.finance.gov.mv/publications/statistical-releases/government-finance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UJ263"/>
  <sheetViews>
    <sheetView tabSelected="1" zoomScale="82" zoomScaleNormal="82" workbookViewId="0">
      <pane xSplit="4" ySplit="11" topLeftCell="E32" activePane="bottomRight" state="frozen"/>
      <selection pane="topRight" activeCell="E1" sqref="E1"/>
      <selection pane="bottomLeft" activeCell="A13" sqref="A13"/>
      <selection pane="bottomRight" activeCell="P45" sqref="P45"/>
    </sheetView>
  </sheetViews>
  <sheetFormatPr defaultRowHeight="15" x14ac:dyDescent="0.25"/>
  <cols>
    <col min="1" max="1" width="24.85546875" style="26" bestFit="1" customWidth="1"/>
    <col min="2" max="2" width="72.85546875" style="26" bestFit="1" customWidth="1"/>
    <col min="3" max="3" width="24.85546875" style="23" bestFit="1" customWidth="1"/>
    <col min="4" max="4" width="21" style="23" bestFit="1" customWidth="1"/>
    <col min="5" max="5" width="12.5703125" style="23" bestFit="1" customWidth="1"/>
    <col min="6" max="6" width="10.28515625" style="37" bestFit="1" customWidth="1"/>
    <col min="7" max="14" width="11" style="23" customWidth="1"/>
    <col min="15" max="15423" width="9.140625" style="23"/>
    <col min="15424" max="15424" width="2.7109375" style="24" bestFit="1" customWidth="1"/>
    <col min="15425" max="15425" width="2.42578125" style="24" bestFit="1" customWidth="1"/>
    <col min="15426" max="15605" width="9.140625" style="23"/>
    <col min="15606" max="15699" width="9.140625" style="23" customWidth="1"/>
    <col min="15700" max="16384" width="9.140625" style="23"/>
  </cols>
  <sheetData>
    <row r="1" spans="1:14 15292:15293 15424:15427" s="4" customFormat="1" ht="15.75" thickBot="1" x14ac:dyDescent="0.3">
      <c r="A1" s="1"/>
      <c r="B1" s="1"/>
      <c r="C1" s="2"/>
      <c r="D1" s="3"/>
      <c r="E1" s="3"/>
      <c r="F1" s="33"/>
      <c r="VUF1" s="5"/>
      <c r="VUG1" s="5"/>
    </row>
    <row r="2" spans="1:14 15292:15293 15424:15427" s="4" customFormat="1" x14ac:dyDescent="0.25">
      <c r="A2" s="66" t="s">
        <v>0</v>
      </c>
      <c r="B2" s="67" t="s">
        <v>1</v>
      </c>
      <c r="C2" s="68" t="s">
        <v>2</v>
      </c>
      <c r="D2" s="3"/>
      <c r="E2" s="3"/>
      <c r="F2" s="33"/>
      <c r="VUF2" s="5"/>
      <c r="VUG2" s="5"/>
    </row>
    <row r="3" spans="1:14 15292:15293 15424:15427" s="4" customFormat="1" x14ac:dyDescent="0.25">
      <c r="A3" s="6" t="s">
        <v>3</v>
      </c>
      <c r="B3" s="7" t="s">
        <v>4</v>
      </c>
      <c r="C3" s="8" t="s">
        <v>5</v>
      </c>
      <c r="D3" s="3"/>
      <c r="E3" s="3"/>
      <c r="F3" s="33"/>
      <c r="VUF3" s="5"/>
      <c r="VUG3" s="5"/>
    </row>
    <row r="4" spans="1:14 15292:15293 15424:15427" s="4" customFormat="1" x14ac:dyDescent="0.25">
      <c r="A4" s="9" t="s">
        <v>6</v>
      </c>
      <c r="B4" s="29" t="s">
        <v>152</v>
      </c>
      <c r="C4" s="30" t="s">
        <v>7</v>
      </c>
      <c r="D4" s="3"/>
      <c r="E4" s="3"/>
      <c r="F4" s="33"/>
      <c r="VUF4" s="5" t="s">
        <v>8</v>
      </c>
      <c r="VUG4" s="5">
        <v>0</v>
      </c>
    </row>
    <row r="5" spans="1:14 15292:15293 15424:15427" s="4" customFormat="1" x14ac:dyDescent="0.25">
      <c r="A5" s="9" t="s">
        <v>9</v>
      </c>
      <c r="B5" s="31" t="s">
        <v>10</v>
      </c>
      <c r="C5" s="30" t="s">
        <v>11</v>
      </c>
      <c r="D5" s="3"/>
      <c r="E5" s="3"/>
      <c r="F5" s="33"/>
      <c r="VUF5" s="5" t="s">
        <v>12</v>
      </c>
      <c r="VUG5" s="5">
        <v>3</v>
      </c>
    </row>
    <row r="6" spans="1:14 15292:15293 15424:15427" s="4" customFormat="1" ht="15.75" thickBot="1" x14ac:dyDescent="0.3">
      <c r="A6" s="14" t="s">
        <v>13</v>
      </c>
      <c r="B6" s="69" t="s">
        <v>14</v>
      </c>
      <c r="C6" s="32" t="s">
        <v>15</v>
      </c>
      <c r="F6" s="34"/>
      <c r="VUF6" s="5" t="s">
        <v>16</v>
      </c>
      <c r="VUG6" s="5">
        <v>6</v>
      </c>
    </row>
    <row r="7" spans="1:14 15292:15293 15424:15427" s="4" customFormat="1" x14ac:dyDescent="0.25">
      <c r="A7" s="10" t="s">
        <v>17</v>
      </c>
      <c r="B7" s="11">
        <v>6</v>
      </c>
      <c r="C7" s="12" t="str">
        <f>"Scale = "&amp;IF(B7=0,"Unit",(IF(B7=3,"Thousand",(IF(B7=6,"Million",(IF(B7=9,"Billion")))))))</f>
        <v>Scale = Million</v>
      </c>
      <c r="D7" s="3"/>
      <c r="E7" s="3"/>
      <c r="F7" s="33"/>
      <c r="VUF7" s="5"/>
      <c r="VUG7" s="5">
        <v>9</v>
      </c>
    </row>
    <row r="8" spans="1:14 15292:15293 15424:15427" s="4" customFormat="1" x14ac:dyDescent="0.25">
      <c r="A8" s="9" t="s">
        <v>18</v>
      </c>
      <c r="B8" s="29" t="s">
        <v>16</v>
      </c>
      <c r="C8" s="13" t="str">
        <f>"Frequency = "&amp;IF(B8="A","Annual",IF(B8="Q", "Quarterly", "Monthly"))</f>
        <v>Frequency = Annual</v>
      </c>
      <c r="D8" s="3"/>
      <c r="E8" s="3"/>
      <c r="F8" s="33"/>
      <c r="VUF8" s="5"/>
      <c r="VUG8" s="5"/>
    </row>
    <row r="9" spans="1:14 15292:15293 15424:15427" s="4" customFormat="1" ht="15.75" thickBot="1" x14ac:dyDescent="0.3">
      <c r="A9" s="14" t="s">
        <v>19</v>
      </c>
      <c r="B9" s="15" t="s">
        <v>20</v>
      </c>
      <c r="C9" s="32" t="s">
        <v>21</v>
      </c>
      <c r="F9" s="34"/>
      <c r="VUF9" s="5"/>
      <c r="VUG9" s="5"/>
    </row>
    <row r="10" spans="1:14 15292:15293 15424:15427" s="4" customFormat="1" ht="15.75" thickBot="1" x14ac:dyDescent="0.3">
      <c r="A10" s="16"/>
      <c r="F10" s="34"/>
      <c r="VUF10" s="5"/>
      <c r="VUG10" s="5"/>
    </row>
    <row r="11" spans="1:14 15292:15293 15424:15427" s="19" customFormat="1" ht="15.75" thickBot="1" x14ac:dyDescent="0.3">
      <c r="A11" s="17" t="s">
        <v>22</v>
      </c>
      <c r="B11" s="18" t="s">
        <v>23</v>
      </c>
      <c r="C11" s="27" t="s">
        <v>26</v>
      </c>
      <c r="D11" s="18" t="s">
        <v>25</v>
      </c>
      <c r="E11" s="18" t="s">
        <v>24</v>
      </c>
      <c r="F11" s="35" t="s">
        <v>151</v>
      </c>
      <c r="G11" s="18">
        <v>2012</v>
      </c>
      <c r="H11" s="18">
        <v>2013</v>
      </c>
      <c r="I11" s="18">
        <v>2014</v>
      </c>
      <c r="J11" s="18">
        <v>2015</v>
      </c>
      <c r="K11" s="18">
        <v>2016</v>
      </c>
      <c r="L11" s="18">
        <v>2017</v>
      </c>
      <c r="M11" s="18">
        <v>2018</v>
      </c>
      <c r="N11" s="18">
        <v>2019</v>
      </c>
      <c r="VPD11" s="20"/>
      <c r="VPE11" s="20"/>
    </row>
    <row r="12" spans="1:14 15292:15293 15424:15427" s="19" customFormat="1" x14ac:dyDescent="0.25">
      <c r="A12" s="25"/>
      <c r="B12" s="25" t="s">
        <v>404</v>
      </c>
      <c r="C12" s="25"/>
      <c r="D12" s="28"/>
      <c r="E12" s="21"/>
      <c r="F12" s="36"/>
      <c r="G12" s="22"/>
      <c r="H12" s="22"/>
      <c r="I12" s="22"/>
      <c r="J12" s="22"/>
      <c r="K12" s="22"/>
      <c r="L12" s="22"/>
      <c r="M12" s="22"/>
      <c r="N12" s="22"/>
      <c r="VUH12" s="20"/>
      <c r="VUI12" s="20"/>
    </row>
    <row r="13" spans="1:14 15292:15293 15424:15427" s="38" customFormat="1" x14ac:dyDescent="0.25">
      <c r="A13" s="71" t="s">
        <v>154</v>
      </c>
      <c r="B13" s="72" t="s">
        <v>85</v>
      </c>
      <c r="C13" s="72" t="s">
        <v>154</v>
      </c>
      <c r="D13" s="72" t="s">
        <v>153</v>
      </c>
      <c r="E13" s="72" t="s">
        <v>27</v>
      </c>
      <c r="F13" s="72">
        <v>6</v>
      </c>
      <c r="G13" s="78">
        <v>10138.11294952</v>
      </c>
      <c r="H13" s="78">
        <v>11900.748051729999</v>
      </c>
      <c r="I13" s="78">
        <v>15164.227912</v>
      </c>
      <c r="J13" s="78">
        <v>17306.201467370003</v>
      </c>
      <c r="K13" s="78">
        <v>18578.118781009995</v>
      </c>
      <c r="L13" s="78">
        <v>20258.636295000004</v>
      </c>
      <c r="M13" s="78">
        <v>22222.967435000002</v>
      </c>
      <c r="N13" s="78">
        <v>24070.242825000005</v>
      </c>
    </row>
    <row r="14" spans="1:14 15292:15293 15424:15427" x14ac:dyDescent="0.25">
      <c r="A14" s="42" t="s">
        <v>86</v>
      </c>
      <c r="B14" s="50" t="s">
        <v>87</v>
      </c>
      <c r="C14" s="39" t="s">
        <v>86</v>
      </c>
      <c r="D14" s="39" t="s">
        <v>153</v>
      </c>
      <c r="E14" s="39" t="s">
        <v>27</v>
      </c>
      <c r="F14" s="39">
        <v>6</v>
      </c>
      <c r="G14" s="79">
        <v>9771.4430765199995</v>
      </c>
      <c r="H14" s="79">
        <v>11783.092824199999</v>
      </c>
      <c r="I14" s="79">
        <v>14998.954087</v>
      </c>
      <c r="J14" s="79">
        <v>16669.260271000003</v>
      </c>
      <c r="K14" s="79">
        <v>18324.993013089996</v>
      </c>
      <c r="L14" s="79">
        <v>19914.872814000002</v>
      </c>
      <c r="M14" s="79">
        <v>21403.159912000003</v>
      </c>
      <c r="N14" s="79">
        <v>22001.851211000005</v>
      </c>
      <c r="VUF14" s="23"/>
      <c r="VUG14" s="23"/>
    </row>
    <row r="15" spans="1:14 15292:15293 15424:15427" x14ac:dyDescent="0.25">
      <c r="A15" s="42" t="s">
        <v>155</v>
      </c>
      <c r="B15" s="52" t="s">
        <v>156</v>
      </c>
      <c r="C15" s="40" t="s">
        <v>155</v>
      </c>
      <c r="D15" s="40" t="s">
        <v>153</v>
      </c>
      <c r="E15" s="40" t="s">
        <v>27</v>
      </c>
      <c r="F15" s="40">
        <v>6</v>
      </c>
      <c r="G15" s="80">
        <v>9723.3702617999988</v>
      </c>
      <c r="H15" s="80">
        <v>11514.974798199999</v>
      </c>
      <c r="I15" s="80">
        <v>14874.843471</v>
      </c>
      <c r="J15" s="80">
        <v>16548.977957000003</v>
      </c>
      <c r="K15" s="80">
        <v>17455.631974769996</v>
      </c>
      <c r="L15" s="80">
        <v>19337.288926000001</v>
      </c>
      <c r="M15" s="80">
        <v>21037.005152000002</v>
      </c>
      <c r="N15" s="80">
        <v>21963.589120000004</v>
      </c>
      <c r="VUF15" s="23"/>
      <c r="VUG15" s="23"/>
    </row>
    <row r="16" spans="1:14 15292:15293 15424:15427" x14ac:dyDescent="0.25">
      <c r="A16" s="42" t="s">
        <v>157</v>
      </c>
      <c r="B16" s="52" t="s">
        <v>158</v>
      </c>
      <c r="C16" s="40" t="s">
        <v>157</v>
      </c>
      <c r="D16" s="40" t="s">
        <v>153</v>
      </c>
      <c r="E16" s="40" t="s">
        <v>27</v>
      </c>
      <c r="F16" s="40">
        <v>6</v>
      </c>
      <c r="G16" s="80">
        <v>48.072814719999997</v>
      </c>
      <c r="H16" s="80">
        <v>268.11802599999999</v>
      </c>
      <c r="I16" s="80">
        <v>124.11061599999999</v>
      </c>
      <c r="J16" s="80">
        <v>120.282314</v>
      </c>
      <c r="K16" s="80">
        <v>869.36103832000015</v>
      </c>
      <c r="L16" s="80">
        <v>577.583888</v>
      </c>
      <c r="M16" s="80">
        <v>366.15476000000001</v>
      </c>
      <c r="N16" s="80">
        <v>38.262090999999998</v>
      </c>
      <c r="VUF16" s="23"/>
      <c r="VUG16" s="23"/>
    </row>
    <row r="17" spans="1:14 15424:15425" x14ac:dyDescent="0.25">
      <c r="A17" s="42" t="s">
        <v>88</v>
      </c>
      <c r="B17" s="50" t="s">
        <v>159</v>
      </c>
      <c r="C17" s="39" t="s">
        <v>88</v>
      </c>
      <c r="D17" s="39" t="s">
        <v>153</v>
      </c>
      <c r="E17" s="39" t="s">
        <v>27</v>
      </c>
      <c r="F17" s="39">
        <v>6</v>
      </c>
      <c r="G17" s="79">
        <v>366.669873</v>
      </c>
      <c r="H17" s="79">
        <v>117.65522752999999</v>
      </c>
      <c r="I17" s="79">
        <v>165.27382499999999</v>
      </c>
      <c r="J17" s="79">
        <v>636.94119636999983</v>
      </c>
      <c r="K17" s="79">
        <v>253.12576791999993</v>
      </c>
      <c r="L17" s="79">
        <v>343.76348099999996</v>
      </c>
      <c r="M17" s="79">
        <v>819.80752300000006</v>
      </c>
      <c r="N17" s="79">
        <v>2068.3916140000001</v>
      </c>
      <c r="VUF17" s="23"/>
      <c r="VUG17" s="23"/>
    </row>
    <row r="18" spans="1:14 15424:15425" s="38" customFormat="1" x14ac:dyDescent="0.25">
      <c r="A18" s="71" t="s">
        <v>160</v>
      </c>
      <c r="B18" s="72" t="s">
        <v>161</v>
      </c>
      <c r="C18" s="72" t="s">
        <v>160</v>
      </c>
      <c r="D18" s="72" t="s">
        <v>153</v>
      </c>
      <c r="E18" s="72" t="s">
        <v>27</v>
      </c>
      <c r="F18" s="72">
        <v>6</v>
      </c>
      <c r="G18" s="78">
        <v>13110.002924999999</v>
      </c>
      <c r="H18" s="78">
        <v>13530.771002489999</v>
      </c>
      <c r="I18" s="78">
        <v>16417.211596000001</v>
      </c>
      <c r="J18" s="78">
        <v>21336.878134909999</v>
      </c>
      <c r="K18" s="78">
        <v>25262.973192969996</v>
      </c>
      <c r="L18" s="78">
        <v>22420.18677</v>
      </c>
      <c r="M18" s="78">
        <v>26418.667526999994</v>
      </c>
      <c r="N18" s="78">
        <v>28856.879435000003</v>
      </c>
    </row>
    <row r="19" spans="1:14 15424:15425" x14ac:dyDescent="0.25">
      <c r="A19" s="42" t="s">
        <v>106</v>
      </c>
      <c r="B19" s="39" t="s">
        <v>90</v>
      </c>
      <c r="C19" s="39" t="s">
        <v>106</v>
      </c>
      <c r="D19" s="39" t="s">
        <v>153</v>
      </c>
      <c r="E19" s="39" t="s">
        <v>27</v>
      </c>
      <c r="F19" s="39">
        <v>6</v>
      </c>
      <c r="G19" s="79">
        <v>13200.234560999999</v>
      </c>
      <c r="H19" s="79">
        <v>13666.256009489998</v>
      </c>
      <c r="I19" s="79">
        <v>16539.373646</v>
      </c>
      <c r="J19" s="79">
        <v>21440.896380909999</v>
      </c>
      <c r="K19" s="79">
        <v>25306.509388119997</v>
      </c>
      <c r="L19" s="79">
        <v>22497.557322000001</v>
      </c>
      <c r="M19" s="79">
        <v>26522.292830999995</v>
      </c>
      <c r="N19" s="79">
        <v>29062.578798000002</v>
      </c>
      <c r="VUF19" s="23"/>
      <c r="VUG19" s="23"/>
    </row>
    <row r="20" spans="1:14 15424:15425" x14ac:dyDescent="0.25">
      <c r="A20" s="42" t="s">
        <v>91</v>
      </c>
      <c r="B20" s="51" t="s">
        <v>32</v>
      </c>
      <c r="C20" s="40" t="s">
        <v>91</v>
      </c>
      <c r="D20" s="40" t="s">
        <v>153</v>
      </c>
      <c r="E20" s="40" t="s">
        <v>27</v>
      </c>
      <c r="F20" s="40">
        <v>6</v>
      </c>
      <c r="G20" s="80">
        <v>10316.485255</v>
      </c>
      <c r="H20" s="80">
        <v>11573.214585849999</v>
      </c>
      <c r="I20" s="80">
        <v>13959.968519999999</v>
      </c>
      <c r="J20" s="80">
        <v>16733.74419112</v>
      </c>
      <c r="K20" s="80">
        <v>16141.004692499997</v>
      </c>
      <c r="L20" s="80">
        <v>14955.176706</v>
      </c>
      <c r="M20" s="80">
        <v>18268.036271999998</v>
      </c>
      <c r="N20" s="80">
        <v>20833.803974000002</v>
      </c>
      <c r="VUF20" s="23"/>
      <c r="VUG20" s="23"/>
    </row>
    <row r="21" spans="1:14 15424:15425" x14ac:dyDescent="0.25">
      <c r="A21" s="42" t="s">
        <v>95</v>
      </c>
      <c r="B21" s="51" t="s">
        <v>162</v>
      </c>
      <c r="C21" s="40" t="s">
        <v>95</v>
      </c>
      <c r="D21" s="40" t="s">
        <v>153</v>
      </c>
      <c r="E21" s="40" t="s">
        <v>27</v>
      </c>
      <c r="F21" s="40">
        <v>6</v>
      </c>
      <c r="G21" s="80">
        <v>2883.7493059999997</v>
      </c>
      <c r="H21" s="80">
        <v>2093.0414236399993</v>
      </c>
      <c r="I21" s="80">
        <v>2579.4051260000006</v>
      </c>
      <c r="J21" s="80">
        <v>4707.1521897899993</v>
      </c>
      <c r="K21" s="80">
        <v>9165.5046956200003</v>
      </c>
      <c r="L21" s="80">
        <v>7542.3806160000004</v>
      </c>
      <c r="M21" s="80">
        <v>8254.2565589999977</v>
      </c>
      <c r="N21" s="80">
        <v>8228.7748240000001</v>
      </c>
      <c r="VUF21" s="23"/>
      <c r="VUG21" s="23"/>
    </row>
    <row r="22" spans="1:14 15424:15425" ht="15.75" thickBot="1" x14ac:dyDescent="0.3">
      <c r="A22" s="42" t="s">
        <v>163</v>
      </c>
      <c r="B22" s="39" t="s">
        <v>98</v>
      </c>
      <c r="C22" s="39" t="s">
        <v>163</v>
      </c>
      <c r="D22" s="39" t="s">
        <v>153</v>
      </c>
      <c r="E22" s="39" t="s">
        <v>27</v>
      </c>
      <c r="F22" s="39">
        <v>6</v>
      </c>
      <c r="G22" s="79">
        <v>-90.231635999999995</v>
      </c>
      <c r="H22" s="79">
        <v>-135.485007</v>
      </c>
      <c r="I22" s="79">
        <v>-122.16204999999999</v>
      </c>
      <c r="J22" s="79">
        <v>-104.018246</v>
      </c>
      <c r="K22" s="79">
        <v>-43.536195150000012</v>
      </c>
      <c r="L22" s="79">
        <v>-77.370552000000004</v>
      </c>
      <c r="M22" s="79">
        <v>-103.625304</v>
      </c>
      <c r="N22" s="79">
        <v>-205.69936299999998</v>
      </c>
      <c r="VUF22" s="23"/>
      <c r="VUG22" s="23"/>
    </row>
    <row r="23" spans="1:14 15424:15425" ht="16.5" thickTop="1" thickBot="1" x14ac:dyDescent="0.3">
      <c r="A23" s="42" t="s">
        <v>164</v>
      </c>
      <c r="B23" s="39" t="s">
        <v>400</v>
      </c>
      <c r="C23" s="39" t="s">
        <v>164</v>
      </c>
      <c r="D23" s="39" t="s">
        <v>153</v>
      </c>
      <c r="E23" s="39" t="s">
        <v>27</v>
      </c>
      <c r="F23" s="39">
        <v>6</v>
      </c>
      <c r="G23" s="81">
        <v>-2971.8899754799986</v>
      </c>
      <c r="H23" s="81">
        <v>-1765.507957759999</v>
      </c>
      <c r="I23" s="81">
        <v>-1375.1457339999997</v>
      </c>
      <c r="J23" s="81">
        <v>-4134.6949135399955</v>
      </c>
      <c r="K23" s="81">
        <v>-6728.3906071100027</v>
      </c>
      <c r="L23" s="81">
        <v>-2238.9210269999967</v>
      </c>
      <c r="M23" s="81">
        <v>-4299.3253959999929</v>
      </c>
      <c r="N23" s="81">
        <v>-4992.3359729999975</v>
      </c>
      <c r="VUF23" s="23"/>
      <c r="VUG23" s="23"/>
    </row>
    <row r="24" spans="1:14 15424:15425" ht="15.75" thickTop="1" x14ac:dyDescent="0.25">
      <c r="A24" s="42" t="s">
        <v>165</v>
      </c>
      <c r="B24" s="51" t="s">
        <v>166</v>
      </c>
      <c r="C24" s="40" t="s">
        <v>165</v>
      </c>
      <c r="D24" s="40" t="s">
        <v>153</v>
      </c>
      <c r="E24" s="40" t="s">
        <v>27</v>
      </c>
      <c r="F24" s="40">
        <v>6</v>
      </c>
      <c r="G24" s="80">
        <v>-1864.8087464799987</v>
      </c>
      <c r="H24" s="80">
        <v>-808.78176075999909</v>
      </c>
      <c r="I24" s="80">
        <v>-396.79836499999976</v>
      </c>
      <c r="J24" s="80">
        <v>-2787.0450525399956</v>
      </c>
      <c r="K24" s="80">
        <v>-5546.1014912900027</v>
      </c>
      <c r="L24" s="80">
        <v>-1141.9743679999967</v>
      </c>
      <c r="M24" s="80">
        <v>-2859.068468999993</v>
      </c>
      <c r="N24" s="80">
        <v>-3345.5215889999972</v>
      </c>
      <c r="VUF24" s="23"/>
      <c r="VUG24" s="23"/>
    </row>
    <row r="25" spans="1:14 15424:15425" x14ac:dyDescent="0.25">
      <c r="A25" s="42" t="s">
        <v>167</v>
      </c>
      <c r="B25" s="51" t="s">
        <v>168</v>
      </c>
      <c r="C25" s="40" t="s">
        <v>167</v>
      </c>
      <c r="D25" s="40" t="s">
        <v>153</v>
      </c>
      <c r="E25" s="40" t="s">
        <v>27</v>
      </c>
      <c r="F25" s="40">
        <v>6</v>
      </c>
      <c r="G25" s="80">
        <v>-3338.5598484799993</v>
      </c>
      <c r="H25" s="80">
        <v>-1883.1631852899991</v>
      </c>
      <c r="I25" s="80">
        <v>-1540.4195589999999</v>
      </c>
      <c r="J25" s="80">
        <v>-4771.6361099099959</v>
      </c>
      <c r="K25" s="80">
        <v>-6981.5163750300017</v>
      </c>
      <c r="L25" s="80">
        <v>-2582.6845079999985</v>
      </c>
      <c r="M25" s="80">
        <v>-3479.517872999993</v>
      </c>
      <c r="N25" s="80">
        <v>-2923.9443589999973</v>
      </c>
      <c r="VUF25" s="23"/>
      <c r="VUG25" s="23"/>
    </row>
    <row r="26" spans="1:14 15424:15425" x14ac:dyDescent="0.25">
      <c r="A26" s="42" t="s">
        <v>169</v>
      </c>
      <c r="B26" s="51" t="s">
        <v>33</v>
      </c>
      <c r="C26" s="40" t="s">
        <v>169</v>
      </c>
      <c r="D26" s="40" t="s">
        <v>153</v>
      </c>
      <c r="E26" s="40" t="s">
        <v>27</v>
      </c>
      <c r="F26" s="40">
        <v>6</v>
      </c>
      <c r="G26" s="80">
        <v>-593.11499320000075</v>
      </c>
      <c r="H26" s="80">
        <v>-58.239787649999926</v>
      </c>
      <c r="I26" s="80">
        <v>914.8749510000016</v>
      </c>
      <c r="J26" s="80">
        <v>-184.76623411999753</v>
      </c>
      <c r="K26" s="80">
        <v>1314.6272822699993</v>
      </c>
      <c r="L26" s="80">
        <v>4382.1122200000009</v>
      </c>
      <c r="M26" s="80">
        <v>2768.968880000004</v>
      </c>
      <c r="N26" s="80">
        <v>1129.785146000002</v>
      </c>
      <c r="VUF26" s="23"/>
      <c r="VUG26" s="23"/>
    </row>
    <row r="27" spans="1:14 15424:15425" s="38" customFormat="1" x14ac:dyDescent="0.25">
      <c r="A27" s="71" t="s">
        <v>170</v>
      </c>
      <c r="B27" s="72" t="s">
        <v>34</v>
      </c>
      <c r="C27" s="72" t="s">
        <v>170</v>
      </c>
      <c r="D27" s="72" t="s">
        <v>153</v>
      </c>
      <c r="E27" s="72" t="s">
        <v>27</v>
      </c>
      <c r="F27" s="72">
        <v>6</v>
      </c>
      <c r="G27" s="78">
        <v>2971.889975</v>
      </c>
      <c r="H27" s="78">
        <v>1765.5079579999997</v>
      </c>
      <c r="I27" s="78">
        <v>1375.1457340000004</v>
      </c>
      <c r="J27" s="78">
        <v>4134.694913360001</v>
      </c>
      <c r="K27" s="78">
        <v>6728.4460148500111</v>
      </c>
      <c r="L27" s="78">
        <v>2238.8918629999998</v>
      </c>
      <c r="M27" s="78">
        <v>4299.8753960000004</v>
      </c>
      <c r="N27" s="78">
        <v>4992.3359729999993</v>
      </c>
    </row>
    <row r="28" spans="1:14 15424:15425" x14ac:dyDescent="0.25">
      <c r="A28" s="42" t="s">
        <v>171</v>
      </c>
      <c r="B28" s="51" t="s">
        <v>35</v>
      </c>
      <c r="C28" s="40" t="s">
        <v>171</v>
      </c>
      <c r="D28" s="40" t="s">
        <v>153</v>
      </c>
      <c r="E28" s="40" t="s">
        <v>27</v>
      </c>
      <c r="F28" s="40">
        <v>6</v>
      </c>
      <c r="G28" s="80">
        <v>772.15054499999997</v>
      </c>
      <c r="H28" s="80">
        <v>472.55445400000008</v>
      </c>
      <c r="I28" s="80">
        <v>-370.60431500000004</v>
      </c>
      <c r="J28" s="80">
        <v>-297.77568000000008</v>
      </c>
      <c r="K28" s="80">
        <v>1931.9270714199997</v>
      </c>
      <c r="L28" s="80">
        <v>3041.7776670000003</v>
      </c>
      <c r="M28" s="80">
        <v>5712.7696960000003</v>
      </c>
      <c r="N28" s="80">
        <v>1893.6285249999999</v>
      </c>
      <c r="VUF28" s="23"/>
      <c r="VUG28" s="23"/>
    </row>
    <row r="29" spans="1:14 15424:15425" x14ac:dyDescent="0.25">
      <c r="A29" s="42" t="s">
        <v>172</v>
      </c>
      <c r="B29" s="52" t="s">
        <v>173</v>
      </c>
      <c r="C29" s="40" t="s">
        <v>172</v>
      </c>
      <c r="D29" s="40" t="s">
        <v>153</v>
      </c>
      <c r="E29" s="40" t="s">
        <v>27</v>
      </c>
      <c r="F29" s="40">
        <v>6</v>
      </c>
      <c r="G29" s="82"/>
      <c r="H29" s="80">
        <v>1187.19235</v>
      </c>
      <c r="I29" s="80">
        <v>188.39416600000001</v>
      </c>
      <c r="J29" s="80">
        <v>648.39113899999995</v>
      </c>
      <c r="K29" s="82">
        <v>2987.2736873199997</v>
      </c>
      <c r="L29" s="80">
        <v>1562.315793</v>
      </c>
      <c r="M29" s="80">
        <v>3563.0462699999998</v>
      </c>
      <c r="N29" s="80">
        <v>2818.9177639999998</v>
      </c>
      <c r="VUF29" s="23"/>
      <c r="VUG29" s="23"/>
    </row>
    <row r="30" spans="1:14 15424:15425" x14ac:dyDescent="0.25">
      <c r="A30" s="42" t="s">
        <v>174</v>
      </c>
      <c r="B30" s="52" t="s">
        <v>175</v>
      </c>
      <c r="C30" s="40" t="s">
        <v>174</v>
      </c>
      <c r="D30" s="40" t="s">
        <v>153</v>
      </c>
      <c r="E30" s="40" t="s">
        <v>27</v>
      </c>
      <c r="F30" s="40">
        <v>6</v>
      </c>
      <c r="G30" s="82"/>
      <c r="H30" s="82"/>
      <c r="I30" s="80">
        <v>453.34800000000001</v>
      </c>
      <c r="J30" s="82"/>
      <c r="K30" s="82"/>
      <c r="L30" s="82"/>
      <c r="M30" s="82"/>
      <c r="N30" s="82"/>
      <c r="VUF30" s="23"/>
      <c r="VUG30" s="23"/>
    </row>
    <row r="31" spans="1:14 15424:15425" x14ac:dyDescent="0.25">
      <c r="A31" s="42" t="s">
        <v>176</v>
      </c>
      <c r="B31" s="52" t="s">
        <v>177</v>
      </c>
      <c r="C31" s="40" t="s">
        <v>176</v>
      </c>
      <c r="D31" s="40" t="s">
        <v>153</v>
      </c>
      <c r="E31" s="40" t="s">
        <v>27</v>
      </c>
      <c r="F31" s="40">
        <v>6</v>
      </c>
      <c r="G31" s="82"/>
      <c r="H31" s="82"/>
      <c r="I31" s="82"/>
      <c r="J31" s="82"/>
      <c r="K31" s="82"/>
      <c r="L31" s="82"/>
      <c r="M31" s="82"/>
      <c r="N31" s="82"/>
      <c r="VUF31" s="23"/>
      <c r="VUG31" s="23"/>
    </row>
    <row r="32" spans="1:14 15424:15425" x14ac:dyDescent="0.25">
      <c r="A32" s="42" t="s">
        <v>178</v>
      </c>
      <c r="B32" s="52" t="s">
        <v>179</v>
      </c>
      <c r="C32" s="40" t="s">
        <v>178</v>
      </c>
      <c r="D32" s="40" t="s">
        <v>153</v>
      </c>
      <c r="E32" s="40" t="s">
        <v>27</v>
      </c>
      <c r="F32" s="40">
        <v>6</v>
      </c>
      <c r="G32" s="82"/>
      <c r="H32" s="80">
        <v>-714.63789599999996</v>
      </c>
      <c r="I32" s="80">
        <v>-1012.346481</v>
      </c>
      <c r="J32" s="80">
        <v>-946.16681900000003</v>
      </c>
      <c r="K32" s="80">
        <v>-1055.3466159</v>
      </c>
      <c r="L32" s="80">
        <v>-1048.8313680000001</v>
      </c>
      <c r="M32" s="80">
        <v>-1106.247627</v>
      </c>
      <c r="N32" s="80">
        <v>-995.55700000000002</v>
      </c>
      <c r="VUF32" s="23"/>
      <c r="VUG32" s="23"/>
    </row>
    <row r="33" spans="1:14 15424:15427" x14ac:dyDescent="0.25">
      <c r="A33" s="42" t="s">
        <v>180</v>
      </c>
      <c r="B33" s="52" t="s">
        <v>181</v>
      </c>
      <c r="C33" s="40" t="s">
        <v>180</v>
      </c>
      <c r="D33" s="40" t="s">
        <v>153</v>
      </c>
      <c r="E33" s="40" t="s">
        <v>27</v>
      </c>
      <c r="F33" s="40">
        <v>6</v>
      </c>
      <c r="G33" s="82"/>
      <c r="H33" s="82"/>
      <c r="I33" s="82"/>
      <c r="J33" s="82"/>
      <c r="K33" s="82"/>
      <c r="L33" s="80">
        <v>2528.2932420000002</v>
      </c>
      <c r="M33" s="80">
        <v>3255.9710530000002</v>
      </c>
      <c r="N33" s="80">
        <v>70.267760999999993</v>
      </c>
      <c r="VUF33" s="23"/>
      <c r="VUG33" s="23"/>
    </row>
    <row r="34" spans="1:14 15424:15427" x14ac:dyDescent="0.25">
      <c r="A34" s="42" t="s">
        <v>182</v>
      </c>
      <c r="B34" s="51" t="s">
        <v>36</v>
      </c>
      <c r="C34" s="40" t="s">
        <v>182</v>
      </c>
      <c r="D34" s="40" t="s">
        <v>153</v>
      </c>
      <c r="E34" s="40" t="s">
        <v>27</v>
      </c>
      <c r="F34" s="40">
        <v>6</v>
      </c>
      <c r="G34" s="80">
        <v>2199.7394300000001</v>
      </c>
      <c r="H34" s="80">
        <v>1292.9535039999996</v>
      </c>
      <c r="I34" s="80">
        <v>1745.7500490000004</v>
      </c>
      <c r="J34" s="80">
        <v>4432.4705933600007</v>
      </c>
      <c r="K34" s="80">
        <v>4796.5189434300109</v>
      </c>
      <c r="L34" s="80">
        <v>-802.88580400000023</v>
      </c>
      <c r="M34" s="80">
        <v>-1412.8942999999999</v>
      </c>
      <c r="N34" s="80">
        <v>3098.7074479999992</v>
      </c>
      <c r="VUF34" s="23"/>
      <c r="VUG34" s="23"/>
    </row>
    <row r="35" spans="1:14 15424:15427" x14ac:dyDescent="0.25">
      <c r="A35" s="42" t="s">
        <v>183</v>
      </c>
      <c r="B35" s="52" t="s">
        <v>184</v>
      </c>
      <c r="C35" s="40" t="s">
        <v>183</v>
      </c>
      <c r="D35" s="40" t="s">
        <v>153</v>
      </c>
      <c r="E35" s="40" t="s">
        <v>27</v>
      </c>
      <c r="F35" s="40">
        <v>6</v>
      </c>
      <c r="G35" s="82"/>
      <c r="H35" s="80">
        <v>2075.0381229999998</v>
      </c>
      <c r="I35" s="80">
        <v>2024.5830000000001</v>
      </c>
      <c r="J35" s="80">
        <v>4554.1666823600008</v>
      </c>
      <c r="K35" s="82">
        <v>5080.0184621300114</v>
      </c>
      <c r="L35" s="82">
        <v>812.03406199999995</v>
      </c>
      <c r="M35" s="82">
        <v>324.71557000000001</v>
      </c>
      <c r="N35" s="82">
        <v>4719.1201579999997</v>
      </c>
      <c r="VUF35" s="23"/>
      <c r="VUG35" s="23"/>
    </row>
    <row r="36" spans="1:14 15424:15427" x14ac:dyDescent="0.25">
      <c r="A36" s="42" t="s">
        <v>185</v>
      </c>
      <c r="B36" s="52" t="s">
        <v>186</v>
      </c>
      <c r="C36" s="40" t="s">
        <v>185</v>
      </c>
      <c r="D36" s="40" t="s">
        <v>153</v>
      </c>
      <c r="E36" s="40" t="s">
        <v>27</v>
      </c>
      <c r="F36" s="40">
        <v>6</v>
      </c>
      <c r="G36" s="82"/>
      <c r="H36" s="80">
        <v>135.485007</v>
      </c>
      <c r="I36" s="80">
        <v>127.73397799999999</v>
      </c>
      <c r="J36" s="80">
        <v>159.10719</v>
      </c>
      <c r="K36" s="80">
        <v>157.29810000000001</v>
      </c>
      <c r="L36" s="80">
        <v>126.538856</v>
      </c>
      <c r="M36" s="80">
        <v>113.892098</v>
      </c>
      <c r="N36" s="80">
        <v>227.32004699999999</v>
      </c>
      <c r="VUF36" s="23"/>
      <c r="VUG36" s="23"/>
    </row>
    <row r="37" spans="1:14 15424:15427" x14ac:dyDescent="0.25">
      <c r="A37" s="42" t="s">
        <v>187</v>
      </c>
      <c r="B37" s="52" t="s">
        <v>188</v>
      </c>
      <c r="C37" s="40" t="s">
        <v>187</v>
      </c>
      <c r="D37" s="40" t="s">
        <v>153</v>
      </c>
      <c r="E37" s="40" t="s">
        <v>27</v>
      </c>
      <c r="F37" s="40">
        <v>6</v>
      </c>
      <c r="G37" s="82"/>
      <c r="H37" s="82"/>
      <c r="I37" s="82"/>
      <c r="J37" s="82"/>
      <c r="K37" s="82"/>
      <c r="L37" s="82"/>
      <c r="M37" s="82"/>
      <c r="N37" s="82"/>
      <c r="VUF37" s="23"/>
      <c r="VUG37" s="23"/>
    </row>
    <row r="38" spans="1:14 15424:15427" x14ac:dyDescent="0.25">
      <c r="A38" s="42" t="s">
        <v>189</v>
      </c>
      <c r="B38" s="52" t="s">
        <v>190</v>
      </c>
      <c r="C38" s="40" t="s">
        <v>189</v>
      </c>
      <c r="D38" s="40" t="s">
        <v>153</v>
      </c>
      <c r="E38" s="40" t="s">
        <v>27</v>
      </c>
      <c r="F38" s="40">
        <v>6</v>
      </c>
      <c r="G38" s="82"/>
      <c r="H38" s="82"/>
      <c r="I38" s="80">
        <v>-5.5719279999999998</v>
      </c>
      <c r="J38" s="80">
        <v>-55.088943999999998</v>
      </c>
      <c r="K38" s="80">
        <v>-113.76190484999999</v>
      </c>
      <c r="L38" s="80">
        <v>-49.168303999999999</v>
      </c>
      <c r="M38" s="80">
        <v>-10.266794000000001</v>
      </c>
      <c r="N38" s="80">
        <v>-21.620684000000001</v>
      </c>
      <c r="VUF38" s="23"/>
      <c r="VUG38" s="23"/>
    </row>
    <row r="39" spans="1:14 15424:15427" x14ac:dyDescent="0.25">
      <c r="A39" s="42" t="s">
        <v>191</v>
      </c>
      <c r="B39" s="52" t="s">
        <v>192</v>
      </c>
      <c r="C39" s="40" t="s">
        <v>191</v>
      </c>
      <c r="D39" s="40" t="s">
        <v>153</v>
      </c>
      <c r="E39" s="40" t="s">
        <v>27</v>
      </c>
      <c r="F39" s="40">
        <v>6</v>
      </c>
      <c r="G39" s="82"/>
      <c r="H39" s="80">
        <v>-917.56962599999997</v>
      </c>
      <c r="I39" s="80">
        <v>-400.995001</v>
      </c>
      <c r="J39" s="80">
        <v>-225.71433500000001</v>
      </c>
      <c r="K39" s="80">
        <v>-327.03571384999998</v>
      </c>
      <c r="L39" s="80">
        <v>-1355.5228300000001</v>
      </c>
      <c r="M39" s="80">
        <v>-525.97434899999996</v>
      </c>
      <c r="N39" s="80">
        <v>-380.07181800000001</v>
      </c>
      <c r="VUF39" s="23"/>
      <c r="VUG39" s="23"/>
    </row>
    <row r="40" spans="1:14 15424:15427" x14ac:dyDescent="0.25">
      <c r="A40" s="42" t="s">
        <v>193</v>
      </c>
      <c r="B40" s="52" t="s">
        <v>194</v>
      </c>
      <c r="C40" s="40" t="s">
        <v>193</v>
      </c>
      <c r="D40" s="40" t="s">
        <v>153</v>
      </c>
      <c r="E40" s="40" t="s">
        <v>27</v>
      </c>
      <c r="F40" s="40">
        <v>6</v>
      </c>
      <c r="G40" s="82"/>
      <c r="H40" s="80"/>
      <c r="I40" s="80"/>
      <c r="J40" s="82"/>
      <c r="K40" s="83"/>
      <c r="L40" s="83"/>
      <c r="M40" s="83"/>
      <c r="N40" s="83"/>
      <c r="VUF40" s="23"/>
      <c r="VUG40" s="23"/>
    </row>
    <row r="41" spans="1:14 15424:15427" x14ac:dyDescent="0.25">
      <c r="A41" s="42" t="s">
        <v>195</v>
      </c>
      <c r="B41" s="52" t="s">
        <v>196</v>
      </c>
      <c r="C41" s="40" t="s">
        <v>195</v>
      </c>
      <c r="D41" s="40" t="s">
        <v>153</v>
      </c>
      <c r="E41" s="40" t="s">
        <v>27</v>
      </c>
      <c r="F41" s="40">
        <v>6</v>
      </c>
      <c r="G41" s="82"/>
      <c r="H41" s="82"/>
      <c r="I41" s="82"/>
      <c r="J41" s="82"/>
      <c r="K41" s="82"/>
      <c r="L41" s="80">
        <v>-336.76758799999999</v>
      </c>
      <c r="M41" s="80">
        <v>-1315.2608250000001</v>
      </c>
      <c r="N41" s="80">
        <v>-1446.0402549999999</v>
      </c>
      <c r="VUF41" s="23"/>
      <c r="VUG41" s="23"/>
    </row>
    <row r="42" spans="1:14 15424:15427" x14ac:dyDescent="0.25">
      <c r="A42" s="42" t="s">
        <v>197</v>
      </c>
      <c r="B42" s="52" t="s">
        <v>198</v>
      </c>
      <c r="C42" s="40" t="s">
        <v>197</v>
      </c>
      <c r="D42" s="40" t="s">
        <v>153</v>
      </c>
      <c r="E42" s="40" t="s">
        <v>27</v>
      </c>
      <c r="F42" s="40">
        <v>6</v>
      </c>
      <c r="G42" s="82"/>
      <c r="H42" s="82"/>
      <c r="I42" s="82"/>
      <c r="J42" s="82"/>
      <c r="K42" s="82"/>
      <c r="L42" s="82"/>
      <c r="M42" s="82"/>
      <c r="N42" s="80"/>
      <c r="VUF42" s="23"/>
      <c r="VUG42" s="23"/>
    </row>
    <row r="43" spans="1:14 15424:15427" s="38" customFormat="1" x14ac:dyDescent="0.25">
      <c r="A43" s="71" t="s">
        <v>199</v>
      </c>
      <c r="B43" s="73" t="s">
        <v>200</v>
      </c>
      <c r="C43" s="73" t="s">
        <v>199</v>
      </c>
      <c r="D43" s="73" t="s">
        <v>153</v>
      </c>
      <c r="E43" s="73" t="s">
        <v>27</v>
      </c>
      <c r="F43" s="73">
        <v>6</v>
      </c>
      <c r="G43" s="84">
        <v>25533.800000000003</v>
      </c>
      <c r="H43" s="84">
        <v>28425.399999999998</v>
      </c>
      <c r="I43" s="84">
        <v>31393.5</v>
      </c>
      <c r="J43" s="84">
        <v>33313.5</v>
      </c>
      <c r="K43" s="84">
        <v>38201.9</v>
      </c>
      <c r="L43" s="84">
        <v>43245</v>
      </c>
      <c r="M43" s="84">
        <v>47971.538056830919</v>
      </c>
      <c r="N43" s="84">
        <v>52534.1452484396</v>
      </c>
    </row>
    <row r="44" spans="1:14 15424:15427" x14ac:dyDescent="0.25">
      <c r="A44" s="42" t="s">
        <v>201</v>
      </c>
      <c r="B44" s="53" t="s">
        <v>97</v>
      </c>
      <c r="C44" s="41" t="s">
        <v>201</v>
      </c>
      <c r="D44" s="41" t="s">
        <v>153</v>
      </c>
      <c r="E44" s="41" t="s">
        <v>27</v>
      </c>
      <c r="F44" s="41">
        <v>6</v>
      </c>
      <c r="G44" s="85">
        <v>11081.6</v>
      </c>
      <c r="H44" s="85">
        <v>11517.8</v>
      </c>
      <c r="I44" s="85">
        <v>10749.2</v>
      </c>
      <c r="J44" s="85">
        <v>10204.200000000001</v>
      </c>
      <c r="K44" s="85">
        <v>11725.9</v>
      </c>
      <c r="L44" s="85">
        <v>16675</v>
      </c>
      <c r="M44" s="85">
        <v>20307.5</v>
      </c>
      <c r="N44" s="85">
        <v>21814.704570000002</v>
      </c>
      <c r="VUF44" s="23"/>
      <c r="VUG44" s="23"/>
    </row>
    <row r="45" spans="1:14 15424:15427" x14ac:dyDescent="0.25">
      <c r="A45" s="42" t="s">
        <v>202</v>
      </c>
      <c r="B45" s="53" t="s">
        <v>203</v>
      </c>
      <c r="C45" s="41" t="s">
        <v>202</v>
      </c>
      <c r="D45" s="41" t="s">
        <v>153</v>
      </c>
      <c r="E45" s="41" t="s">
        <v>27</v>
      </c>
      <c r="F45" s="41">
        <v>6</v>
      </c>
      <c r="G45" s="85">
        <v>14452.2</v>
      </c>
      <c r="H45" s="85">
        <v>16907.599999999999</v>
      </c>
      <c r="I45" s="85">
        <v>20644.3</v>
      </c>
      <c r="J45" s="85">
        <v>23109.3</v>
      </c>
      <c r="K45" s="85">
        <v>26476</v>
      </c>
      <c r="L45" s="85">
        <v>26570</v>
      </c>
      <c r="M45" s="85">
        <v>27664.038056830916</v>
      </c>
      <c r="N45" s="85">
        <v>30719.440678439601</v>
      </c>
      <c r="VUF45" s="23"/>
      <c r="VUG45" s="23"/>
    </row>
    <row r="46" spans="1:14 15424:15427" x14ac:dyDescent="0.25">
      <c r="A46" s="42"/>
      <c r="B46" s="43" t="s">
        <v>204</v>
      </c>
      <c r="C46" s="43"/>
      <c r="D46" s="43"/>
      <c r="E46" s="43"/>
      <c r="F46" s="43"/>
      <c r="G46" s="86"/>
      <c r="H46" s="86"/>
      <c r="I46" s="86"/>
      <c r="J46" s="86"/>
      <c r="K46" s="86"/>
      <c r="L46" s="86"/>
      <c r="M46" s="86"/>
      <c r="N46" s="86"/>
      <c r="VUF46" s="23"/>
      <c r="VUG46" s="23"/>
    </row>
    <row r="47" spans="1:14 15424:15427" x14ac:dyDescent="0.25">
      <c r="A47" s="44" t="s">
        <v>399</v>
      </c>
      <c r="B47" s="54" t="s">
        <v>205</v>
      </c>
      <c r="C47" s="44" t="s">
        <v>399</v>
      </c>
      <c r="D47" s="45" t="s">
        <v>153</v>
      </c>
      <c r="E47" s="45" t="s">
        <v>27</v>
      </c>
      <c r="F47" s="45">
        <v>6</v>
      </c>
      <c r="G47" s="87">
        <v>44345.433581429308</v>
      </c>
      <c r="H47" s="87">
        <v>50633.451385486791</v>
      </c>
      <c r="I47" s="87">
        <v>56866.746459796515</v>
      </c>
      <c r="J47" s="87">
        <v>63146.654325881129</v>
      </c>
      <c r="K47" s="87">
        <v>67300.320835911683</v>
      </c>
      <c r="L47" s="87">
        <v>72872.677656257554</v>
      </c>
      <c r="M47" s="87">
        <v>81993.827496440645</v>
      </c>
      <c r="N47" s="87">
        <v>87836.616225602484</v>
      </c>
      <c r="VUF47" s="23"/>
      <c r="VUG47" s="23"/>
    </row>
    <row r="48" spans="1:14 15424:15427" s="19" customFormat="1" x14ac:dyDescent="0.25">
      <c r="A48" s="25"/>
      <c r="B48" s="25" t="s">
        <v>403</v>
      </c>
      <c r="C48" s="25"/>
      <c r="D48" s="28"/>
      <c r="E48" s="21"/>
      <c r="F48" s="36"/>
      <c r="G48" s="88"/>
      <c r="H48" s="88"/>
      <c r="I48" s="88"/>
      <c r="J48" s="88"/>
      <c r="K48" s="88"/>
      <c r="L48" s="88"/>
      <c r="M48" s="88"/>
      <c r="N48" s="88"/>
      <c r="VUH48" s="20"/>
      <c r="VUI48" s="20"/>
    </row>
    <row r="49" spans="1:14 15424:15425" s="38" customFormat="1" x14ac:dyDescent="0.25">
      <c r="A49" s="71" t="s">
        <v>154</v>
      </c>
      <c r="B49" s="72" t="s">
        <v>207</v>
      </c>
      <c r="C49" s="72" t="s">
        <v>206</v>
      </c>
      <c r="D49" s="72" t="s">
        <v>153</v>
      </c>
      <c r="E49" s="72" t="s">
        <v>27</v>
      </c>
      <c r="F49" s="72">
        <v>6</v>
      </c>
      <c r="G49" s="78">
        <v>10138.11294952</v>
      </c>
      <c r="H49" s="78">
        <v>11900.748051729999</v>
      </c>
      <c r="I49" s="78">
        <v>15164.227912</v>
      </c>
      <c r="J49" s="78">
        <v>17306.201467370003</v>
      </c>
      <c r="K49" s="78">
        <v>18578.118781009995</v>
      </c>
      <c r="L49" s="78">
        <v>20258.636295000004</v>
      </c>
      <c r="M49" s="78">
        <v>22222.967435000002</v>
      </c>
      <c r="N49" s="78">
        <v>24070.242825000005</v>
      </c>
    </row>
    <row r="50" spans="1:14 15424:15425" s="38" customFormat="1" x14ac:dyDescent="0.25">
      <c r="A50" s="71" t="s">
        <v>86</v>
      </c>
      <c r="B50" s="72" t="s">
        <v>87</v>
      </c>
      <c r="C50" s="72" t="s">
        <v>86</v>
      </c>
      <c r="D50" s="72" t="s">
        <v>153</v>
      </c>
      <c r="E50" s="72" t="s">
        <v>27</v>
      </c>
      <c r="F50" s="72">
        <v>6</v>
      </c>
      <c r="G50" s="78">
        <v>9771.4430765199995</v>
      </c>
      <c r="H50" s="78">
        <v>11783.092824199999</v>
      </c>
      <c r="I50" s="78">
        <v>14998.954087</v>
      </c>
      <c r="J50" s="78">
        <v>16669.260271000003</v>
      </c>
      <c r="K50" s="78">
        <v>18324.993013089996</v>
      </c>
      <c r="L50" s="78">
        <v>19914.872814000002</v>
      </c>
      <c r="M50" s="78">
        <v>21403.159912000003</v>
      </c>
      <c r="N50" s="78">
        <v>22001.851211000005</v>
      </c>
    </row>
    <row r="51" spans="1:14 15424:15425" x14ac:dyDescent="0.25">
      <c r="A51" s="42" t="s">
        <v>155</v>
      </c>
      <c r="B51" s="50" t="s">
        <v>156</v>
      </c>
      <c r="C51" s="39" t="s">
        <v>155</v>
      </c>
      <c r="D51" s="39" t="s">
        <v>153</v>
      </c>
      <c r="E51" s="39" t="s">
        <v>27</v>
      </c>
      <c r="F51" s="39">
        <v>6</v>
      </c>
      <c r="G51" s="79">
        <v>9723.3702617999988</v>
      </c>
      <c r="H51" s="79">
        <v>11514.974798199999</v>
      </c>
      <c r="I51" s="79">
        <v>14874.843471</v>
      </c>
      <c r="J51" s="79">
        <v>16548.977957000003</v>
      </c>
      <c r="K51" s="79">
        <v>17455.631974769996</v>
      </c>
      <c r="L51" s="79">
        <v>19337.288926000001</v>
      </c>
      <c r="M51" s="79">
        <v>21037.005152000002</v>
      </c>
      <c r="N51" s="79">
        <v>21963.589120000004</v>
      </c>
      <c r="VUF51" s="23"/>
      <c r="VUG51" s="23"/>
    </row>
    <row r="52" spans="1:14 15424:15425" x14ac:dyDescent="0.25">
      <c r="A52" s="42" t="s">
        <v>208</v>
      </c>
      <c r="B52" s="55" t="s">
        <v>96</v>
      </c>
      <c r="C52" s="39" t="s">
        <v>208</v>
      </c>
      <c r="D52" s="39" t="s">
        <v>153</v>
      </c>
      <c r="E52" s="39" t="s">
        <v>27</v>
      </c>
      <c r="F52" s="39">
        <v>6</v>
      </c>
      <c r="G52" s="89">
        <v>6880.0618489999988</v>
      </c>
      <c r="H52" s="89">
        <v>8872.8437029999986</v>
      </c>
      <c r="I52" s="89">
        <v>10837.855577</v>
      </c>
      <c r="J52" s="89">
        <v>12270.646260000001</v>
      </c>
      <c r="K52" s="89">
        <v>13293.027889009998</v>
      </c>
      <c r="L52" s="89">
        <v>14742.425677000001</v>
      </c>
      <c r="M52" s="89">
        <v>15833.907292</v>
      </c>
      <c r="N52" s="89">
        <v>16164.927801000002</v>
      </c>
      <c r="VUF52" s="23"/>
      <c r="VUG52" s="23"/>
    </row>
    <row r="53" spans="1:14 15424:15425" x14ac:dyDescent="0.25">
      <c r="A53" s="42" t="s">
        <v>209</v>
      </c>
      <c r="B53" s="56" t="s">
        <v>210</v>
      </c>
      <c r="C53" s="40" t="s">
        <v>209</v>
      </c>
      <c r="D53" s="40" t="s">
        <v>153</v>
      </c>
      <c r="E53" s="40" t="s">
        <v>27</v>
      </c>
      <c r="F53" s="40">
        <v>6</v>
      </c>
      <c r="G53" s="82">
        <v>1369.0409910000001</v>
      </c>
      <c r="H53" s="82">
        <v>1575.877761</v>
      </c>
      <c r="I53" s="82">
        <v>1975.2379679999999</v>
      </c>
      <c r="J53" s="82">
        <v>2346.4173430000001</v>
      </c>
      <c r="K53" s="82">
        <v>2487.3604338699997</v>
      </c>
      <c r="L53" s="82">
        <v>2799.421425</v>
      </c>
      <c r="M53" s="82">
        <v>3148.8461160000002</v>
      </c>
      <c r="N53" s="82">
        <v>3222.8361410000002</v>
      </c>
      <c r="VUF53" s="23"/>
      <c r="VUG53" s="23"/>
    </row>
    <row r="54" spans="1:14 15424:15425" x14ac:dyDescent="0.25">
      <c r="A54" s="42" t="s">
        <v>211</v>
      </c>
      <c r="B54" s="56" t="s">
        <v>212</v>
      </c>
      <c r="C54" s="40" t="s">
        <v>211</v>
      </c>
      <c r="D54" s="40" t="s">
        <v>153</v>
      </c>
      <c r="E54" s="40" t="s">
        <v>27</v>
      </c>
      <c r="F54" s="40">
        <v>6</v>
      </c>
      <c r="G54" s="82">
        <v>804.72110199999997</v>
      </c>
      <c r="H54" s="82">
        <v>861.64270799999997</v>
      </c>
      <c r="I54" s="82">
        <v>804.82832599999995</v>
      </c>
      <c r="J54" s="82">
        <v>0.64350200000000002</v>
      </c>
      <c r="K54" s="82">
        <v>0.15296662</v>
      </c>
      <c r="L54" s="82">
        <v>3.0720000000000001E-3</v>
      </c>
      <c r="M54" s="82">
        <v>3.5609999999999999E-3</v>
      </c>
      <c r="N54" s="82">
        <v>0</v>
      </c>
      <c r="VUF54" s="23"/>
      <c r="VUG54" s="23"/>
    </row>
    <row r="55" spans="1:14 15424:15425" x14ac:dyDescent="0.25">
      <c r="A55" s="42" t="s">
        <v>213</v>
      </c>
      <c r="B55" s="56" t="s">
        <v>214</v>
      </c>
      <c r="C55" s="40" t="s">
        <v>213</v>
      </c>
      <c r="D55" s="40" t="s">
        <v>153</v>
      </c>
      <c r="E55" s="40" t="s">
        <v>27</v>
      </c>
      <c r="F55" s="40">
        <v>6</v>
      </c>
      <c r="G55" s="82">
        <v>313.15251699999999</v>
      </c>
      <c r="H55" s="82">
        <v>355.03669400000001</v>
      </c>
      <c r="I55" s="82">
        <v>482.38556</v>
      </c>
      <c r="J55" s="82">
        <v>512.72516800000005</v>
      </c>
      <c r="K55" s="82">
        <v>491.6696116</v>
      </c>
      <c r="L55" s="82">
        <v>649.89482699999996</v>
      </c>
      <c r="M55" s="82">
        <v>564.10207700000001</v>
      </c>
      <c r="N55" s="82">
        <v>615.86822199999995</v>
      </c>
      <c r="VUF55" s="23"/>
      <c r="VUG55" s="23"/>
    </row>
    <row r="56" spans="1:14 15424:15425" x14ac:dyDescent="0.25">
      <c r="A56" s="42" t="s">
        <v>215</v>
      </c>
      <c r="B56" s="56" t="s">
        <v>216</v>
      </c>
      <c r="C56" s="40" t="s">
        <v>215</v>
      </c>
      <c r="D56" s="40" t="s">
        <v>153</v>
      </c>
      <c r="E56" s="40" t="s">
        <v>27</v>
      </c>
      <c r="F56" s="40">
        <v>6</v>
      </c>
      <c r="G56" s="82">
        <v>1553.5654959999999</v>
      </c>
      <c r="H56" s="82">
        <v>2154.68813</v>
      </c>
      <c r="I56" s="82">
        <v>3001.8213529999998</v>
      </c>
      <c r="J56" s="82">
        <v>4150.3114690000002</v>
      </c>
      <c r="K56" s="82">
        <v>3920.6999466000007</v>
      </c>
      <c r="L56" s="82">
        <v>4198.5125120000002</v>
      </c>
      <c r="M56" s="82">
        <v>4783.3383210000002</v>
      </c>
      <c r="N56" s="82">
        <v>4847.4769749999996</v>
      </c>
      <c r="VUF56" s="23"/>
      <c r="VUG56" s="23"/>
    </row>
    <row r="57" spans="1:14 15424:15425" x14ac:dyDescent="0.25">
      <c r="A57" s="42" t="s">
        <v>217</v>
      </c>
      <c r="B57" s="56" t="s">
        <v>218</v>
      </c>
      <c r="C57" s="40" t="s">
        <v>217</v>
      </c>
      <c r="D57" s="40" t="s">
        <v>153</v>
      </c>
      <c r="E57" s="40" t="s">
        <v>27</v>
      </c>
      <c r="F57" s="40">
        <v>6</v>
      </c>
      <c r="G57" s="82">
        <v>1005.650731</v>
      </c>
      <c r="H57" s="82">
        <v>1538.4096460000001</v>
      </c>
      <c r="I57" s="82">
        <v>1512.8577889999999</v>
      </c>
      <c r="J57" s="82">
        <v>1904.154755</v>
      </c>
      <c r="K57" s="82">
        <v>2328.10044896</v>
      </c>
      <c r="L57" s="82">
        <v>2683.0182340000001</v>
      </c>
      <c r="M57" s="82">
        <v>2906.0735089999998</v>
      </c>
      <c r="N57" s="82">
        <v>2821.1732339999999</v>
      </c>
      <c r="VUF57" s="23"/>
      <c r="VUG57" s="23"/>
    </row>
    <row r="58" spans="1:14 15424:15425" x14ac:dyDescent="0.25">
      <c r="A58" s="42" t="s">
        <v>219</v>
      </c>
      <c r="B58" s="56" t="s">
        <v>220</v>
      </c>
      <c r="C58" s="40" t="s">
        <v>219</v>
      </c>
      <c r="D58" s="40" t="s">
        <v>153</v>
      </c>
      <c r="E58" s="40" t="s">
        <v>27</v>
      </c>
      <c r="F58" s="40">
        <v>6</v>
      </c>
      <c r="G58" s="82">
        <v>299.92006099999998</v>
      </c>
      <c r="H58" s="82">
        <v>350.25651399999998</v>
      </c>
      <c r="I58" s="82">
        <v>431.97786300000001</v>
      </c>
      <c r="J58" s="82">
        <v>496.70397500000001</v>
      </c>
      <c r="K58" s="82">
        <v>537.50240712999914</v>
      </c>
      <c r="L58" s="82">
        <v>706.19776899999999</v>
      </c>
      <c r="M58" s="82">
        <v>644.818039</v>
      </c>
      <c r="N58" s="82">
        <v>715.36296000000004</v>
      </c>
      <c r="VUF58" s="23"/>
      <c r="VUG58" s="23"/>
    </row>
    <row r="59" spans="1:14 15424:15425" x14ac:dyDescent="0.25">
      <c r="A59" s="42" t="s">
        <v>221</v>
      </c>
      <c r="B59" s="56" t="s">
        <v>222</v>
      </c>
      <c r="C59" s="40" t="s">
        <v>221</v>
      </c>
      <c r="D59" s="40" t="s">
        <v>153</v>
      </c>
      <c r="E59" s="40" t="s">
        <v>27</v>
      </c>
      <c r="F59" s="40">
        <v>6</v>
      </c>
      <c r="G59" s="82">
        <v>1401.2985719999999</v>
      </c>
      <c r="H59" s="82">
        <v>1880.9622440000001</v>
      </c>
      <c r="I59" s="82">
        <v>2471.3657050000002</v>
      </c>
      <c r="J59" s="82">
        <v>2673.6295089999999</v>
      </c>
      <c r="K59" s="82">
        <v>2747.9680953399993</v>
      </c>
      <c r="L59" s="82">
        <v>2677.0735960000002</v>
      </c>
      <c r="M59" s="82">
        <v>2710.441777</v>
      </c>
      <c r="N59" s="82">
        <v>2825.402779</v>
      </c>
      <c r="VUF59" s="23"/>
      <c r="VUG59" s="23"/>
    </row>
    <row r="60" spans="1:14 15424:15425" x14ac:dyDescent="0.25">
      <c r="A60" s="42" t="s">
        <v>223</v>
      </c>
      <c r="B60" s="56" t="s">
        <v>30</v>
      </c>
      <c r="C60" s="40" t="s">
        <v>223</v>
      </c>
      <c r="D60" s="40" t="s">
        <v>153</v>
      </c>
      <c r="E60" s="40" t="s">
        <v>27</v>
      </c>
      <c r="F60" s="40">
        <v>6</v>
      </c>
      <c r="G60" s="82"/>
      <c r="H60" s="82"/>
      <c r="I60" s="82"/>
      <c r="J60" s="82">
        <v>36.715299999999999</v>
      </c>
      <c r="K60" s="82">
        <v>623.07052577000002</v>
      </c>
      <c r="L60" s="82">
        <v>696.18541600000003</v>
      </c>
      <c r="M60" s="82">
        <v>810.52581799999996</v>
      </c>
      <c r="N60" s="82">
        <v>861.29036299999996</v>
      </c>
      <c r="VUF60" s="23"/>
      <c r="VUG60" s="23"/>
    </row>
    <row r="61" spans="1:14 15424:15425" x14ac:dyDescent="0.25">
      <c r="A61" s="42" t="s">
        <v>224</v>
      </c>
      <c r="B61" s="56" t="s">
        <v>29</v>
      </c>
      <c r="C61" s="40" t="s">
        <v>224</v>
      </c>
      <c r="D61" s="40" t="s">
        <v>153</v>
      </c>
      <c r="E61" s="40" t="s">
        <v>27</v>
      </c>
      <c r="F61" s="40">
        <v>6</v>
      </c>
      <c r="G61" s="82">
        <v>76.585507000000007</v>
      </c>
      <c r="H61" s="82">
        <v>101.369692</v>
      </c>
      <c r="I61" s="82">
        <v>89.108745999999996</v>
      </c>
      <c r="J61" s="82">
        <v>78.572284999999994</v>
      </c>
      <c r="K61" s="82">
        <v>74.137837039999923</v>
      </c>
      <c r="L61" s="82">
        <v>77.076858999999999</v>
      </c>
      <c r="M61" s="82">
        <v>76.455186999999995</v>
      </c>
      <c r="N61" s="82">
        <v>92.748678999999996</v>
      </c>
      <c r="VUF61" s="23"/>
      <c r="VUG61" s="23"/>
    </row>
    <row r="62" spans="1:14 15424:15425" x14ac:dyDescent="0.25">
      <c r="A62" s="42" t="s">
        <v>225</v>
      </c>
      <c r="B62" s="56" t="s">
        <v>37</v>
      </c>
      <c r="C62" s="40" t="s">
        <v>225</v>
      </c>
      <c r="D62" s="40" t="s">
        <v>153</v>
      </c>
      <c r="E62" s="40" t="s">
        <v>27</v>
      </c>
      <c r="F62" s="40">
        <v>6</v>
      </c>
      <c r="G62" s="82">
        <v>56.126871999999999</v>
      </c>
      <c r="H62" s="82">
        <v>54.600313999999997</v>
      </c>
      <c r="I62" s="82">
        <v>68.272266999999999</v>
      </c>
      <c r="J62" s="82">
        <v>70.772953999999999</v>
      </c>
      <c r="K62" s="82">
        <v>82.36561607999991</v>
      </c>
      <c r="L62" s="82">
        <v>255.041967</v>
      </c>
      <c r="M62" s="82">
        <v>189.302887</v>
      </c>
      <c r="N62" s="82">
        <v>162.76844800000001</v>
      </c>
      <c r="VUF62" s="23"/>
      <c r="VUG62" s="23"/>
    </row>
    <row r="63" spans="1:14 15424:15425" x14ac:dyDescent="0.25">
      <c r="A63" s="42" t="s">
        <v>99</v>
      </c>
      <c r="B63" s="55" t="s">
        <v>398</v>
      </c>
      <c r="C63" s="39" t="s">
        <v>99</v>
      </c>
      <c r="D63" s="39" t="s">
        <v>153</v>
      </c>
      <c r="E63" s="39" t="s">
        <v>27</v>
      </c>
      <c r="F63" s="39">
        <v>6</v>
      </c>
      <c r="G63" s="89">
        <v>2843.3084127999996</v>
      </c>
      <c r="H63" s="89">
        <v>2642.1310951999999</v>
      </c>
      <c r="I63" s="89">
        <v>4036.9878939999999</v>
      </c>
      <c r="J63" s="89">
        <v>4278.3316969999996</v>
      </c>
      <c r="K63" s="89">
        <v>4162.6040857599965</v>
      </c>
      <c r="L63" s="89">
        <v>4594.863249</v>
      </c>
      <c r="M63" s="89">
        <v>5203.0978600000008</v>
      </c>
      <c r="N63" s="89">
        <v>5798.6613190000007</v>
      </c>
      <c r="VUF63" s="23"/>
      <c r="VUG63" s="23"/>
    </row>
    <row r="64" spans="1:14 15424:15425" x14ac:dyDescent="0.25">
      <c r="A64" s="42" t="s">
        <v>226</v>
      </c>
      <c r="B64" s="57" t="s">
        <v>227</v>
      </c>
      <c r="C64" s="39" t="s">
        <v>226</v>
      </c>
      <c r="D64" s="39" t="s">
        <v>153</v>
      </c>
      <c r="E64" s="39" t="s">
        <v>27</v>
      </c>
      <c r="F64" s="39">
        <v>6</v>
      </c>
      <c r="G64" s="89">
        <v>1814.9220429999998</v>
      </c>
      <c r="H64" s="89">
        <v>1712.1921729999999</v>
      </c>
      <c r="I64" s="89">
        <v>2432.6872719999997</v>
      </c>
      <c r="J64" s="89">
        <v>1859.6921969999999</v>
      </c>
      <c r="K64" s="89">
        <v>2133.0441822799999</v>
      </c>
      <c r="L64" s="89">
        <v>2520.8954759999997</v>
      </c>
      <c r="M64" s="89">
        <v>2688.497781</v>
      </c>
      <c r="N64" s="89">
        <v>3363.9873850000004</v>
      </c>
      <c r="VUF64" s="23"/>
      <c r="VUG64" s="23"/>
    </row>
    <row r="65" spans="1:14 15424:15425" x14ac:dyDescent="0.25">
      <c r="A65" s="42" t="s">
        <v>228</v>
      </c>
      <c r="B65" s="61" t="s">
        <v>229</v>
      </c>
      <c r="C65" s="39" t="s">
        <v>228</v>
      </c>
      <c r="D65" s="39" t="s">
        <v>153</v>
      </c>
      <c r="E65" s="39" t="s">
        <v>27</v>
      </c>
      <c r="F65" s="39">
        <v>6</v>
      </c>
      <c r="G65" s="89">
        <v>633.30366200000003</v>
      </c>
      <c r="H65" s="89">
        <v>475.87242100000003</v>
      </c>
      <c r="I65" s="89">
        <v>781.93833299999983</v>
      </c>
      <c r="J65" s="89">
        <v>488.67715200000004</v>
      </c>
      <c r="K65" s="89">
        <v>627.86997683999994</v>
      </c>
      <c r="L65" s="89">
        <v>796.4542550000001</v>
      </c>
      <c r="M65" s="89">
        <v>960.434574</v>
      </c>
      <c r="N65" s="89">
        <v>1458.4919930000001</v>
      </c>
      <c r="VUF65" s="23"/>
      <c r="VUG65" s="23"/>
    </row>
    <row r="66" spans="1:14 15424:15425" x14ac:dyDescent="0.25">
      <c r="A66" s="42" t="s">
        <v>230</v>
      </c>
      <c r="B66" s="62" t="s">
        <v>231</v>
      </c>
      <c r="C66" s="40" t="s">
        <v>230</v>
      </c>
      <c r="D66" s="40" t="s">
        <v>153</v>
      </c>
      <c r="E66" s="40" t="s">
        <v>27</v>
      </c>
      <c r="F66" s="40">
        <v>6</v>
      </c>
      <c r="G66" s="82"/>
      <c r="H66" s="82"/>
      <c r="I66" s="82"/>
      <c r="J66" s="82"/>
      <c r="K66" s="82"/>
      <c r="L66" s="82">
        <v>0.76500000000000001</v>
      </c>
      <c r="M66" s="82">
        <v>0</v>
      </c>
      <c r="N66" s="82">
        <v>56.647973999999998</v>
      </c>
      <c r="VUF66" s="23"/>
      <c r="VUG66" s="23"/>
    </row>
    <row r="67" spans="1:14 15424:15425" x14ac:dyDescent="0.25">
      <c r="A67" s="42" t="s">
        <v>232</v>
      </c>
      <c r="B67" s="62" t="s">
        <v>233</v>
      </c>
      <c r="C67" s="40" t="s">
        <v>232</v>
      </c>
      <c r="D67" s="40" t="s">
        <v>153</v>
      </c>
      <c r="E67" s="40" t="s">
        <v>27</v>
      </c>
      <c r="F67" s="40">
        <v>6</v>
      </c>
      <c r="G67" s="82"/>
      <c r="H67" s="82"/>
      <c r="I67" s="82"/>
      <c r="J67" s="82"/>
      <c r="K67" s="82"/>
      <c r="L67" s="82"/>
      <c r="M67" s="82">
        <v>0</v>
      </c>
      <c r="N67" s="82">
        <v>0</v>
      </c>
      <c r="VUF67" s="23"/>
      <c r="VUG67" s="23"/>
    </row>
    <row r="68" spans="1:14 15424:15425" x14ac:dyDescent="0.25">
      <c r="A68" s="42" t="s">
        <v>234</v>
      </c>
      <c r="B68" s="62" t="s">
        <v>235</v>
      </c>
      <c r="C68" s="40" t="s">
        <v>234</v>
      </c>
      <c r="D68" s="40" t="s">
        <v>153</v>
      </c>
      <c r="E68" s="40" t="s">
        <v>27</v>
      </c>
      <c r="F68" s="40">
        <v>6</v>
      </c>
      <c r="G68" s="82"/>
      <c r="H68" s="82"/>
      <c r="I68" s="82"/>
      <c r="J68" s="82"/>
      <c r="K68" s="82"/>
      <c r="L68" s="82"/>
      <c r="M68" s="82">
        <v>0</v>
      </c>
      <c r="N68" s="82">
        <v>0</v>
      </c>
      <c r="VUF68" s="23"/>
      <c r="VUG68" s="23"/>
    </row>
    <row r="69" spans="1:14 15424:15425" x14ac:dyDescent="0.25">
      <c r="A69" s="42" t="s">
        <v>236</v>
      </c>
      <c r="B69" s="62" t="s">
        <v>237</v>
      </c>
      <c r="C69" s="40" t="s">
        <v>236</v>
      </c>
      <c r="D69" s="40" t="s">
        <v>153</v>
      </c>
      <c r="E69" s="40" t="s">
        <v>27</v>
      </c>
      <c r="F69" s="40">
        <v>6</v>
      </c>
      <c r="G69" s="82">
        <v>254.47890200000001</v>
      </c>
      <c r="H69" s="82">
        <v>156.94454099999999</v>
      </c>
      <c r="I69" s="82">
        <v>325.00863500000003</v>
      </c>
      <c r="J69" s="82">
        <v>303.72263400000003</v>
      </c>
      <c r="K69" s="82">
        <v>337.08129150000002</v>
      </c>
      <c r="L69" s="82">
        <v>458.16811200000001</v>
      </c>
      <c r="M69" s="82">
        <v>375.500722</v>
      </c>
      <c r="N69" s="82">
        <v>378.62412399999999</v>
      </c>
      <c r="VUF69" s="23"/>
      <c r="VUG69" s="23"/>
    </row>
    <row r="70" spans="1:14 15424:15425" x14ac:dyDescent="0.25">
      <c r="A70" s="42" t="s">
        <v>238</v>
      </c>
      <c r="B70" s="62" t="s">
        <v>239</v>
      </c>
      <c r="C70" s="40" t="s">
        <v>238</v>
      </c>
      <c r="D70" s="40" t="s">
        <v>153</v>
      </c>
      <c r="E70" s="40" t="s">
        <v>27</v>
      </c>
      <c r="F70" s="40">
        <v>6</v>
      </c>
      <c r="G70" s="82"/>
      <c r="H70" s="82"/>
      <c r="I70" s="82"/>
      <c r="J70" s="82">
        <v>0.185081</v>
      </c>
      <c r="K70" s="82">
        <v>1.37016128</v>
      </c>
      <c r="L70" s="82">
        <v>24.504308999999999</v>
      </c>
      <c r="M70" s="82">
        <v>0</v>
      </c>
      <c r="N70" s="82">
        <v>0</v>
      </c>
      <c r="VUF70" s="23"/>
      <c r="VUG70" s="23"/>
    </row>
    <row r="71" spans="1:14 15424:15425" x14ac:dyDescent="0.25">
      <c r="A71" s="42" t="s">
        <v>240</v>
      </c>
      <c r="B71" s="62" t="s">
        <v>241</v>
      </c>
      <c r="C71" s="40" t="s">
        <v>240</v>
      </c>
      <c r="D71" s="40" t="s">
        <v>153</v>
      </c>
      <c r="E71" s="40" t="s">
        <v>27</v>
      </c>
      <c r="F71" s="40">
        <v>6</v>
      </c>
      <c r="G71" s="82">
        <v>205.310123</v>
      </c>
      <c r="H71" s="82">
        <v>188.03864400000001</v>
      </c>
      <c r="I71" s="82">
        <v>266.40812199999999</v>
      </c>
      <c r="J71" s="82">
        <v>24.317045</v>
      </c>
      <c r="K71" s="82">
        <v>82.029877819999896</v>
      </c>
      <c r="L71" s="82">
        <v>67.189931000000001</v>
      </c>
      <c r="M71" s="82">
        <v>93.740700000000004</v>
      </c>
      <c r="N71" s="82">
        <v>150</v>
      </c>
      <c r="VUF71" s="23"/>
      <c r="VUG71" s="23"/>
    </row>
    <row r="72" spans="1:14 15424:15425" x14ac:dyDescent="0.25">
      <c r="A72" s="42" t="s">
        <v>242</v>
      </c>
      <c r="B72" s="62" t="s">
        <v>243</v>
      </c>
      <c r="C72" s="40" t="s">
        <v>242</v>
      </c>
      <c r="D72" s="40" t="s">
        <v>153</v>
      </c>
      <c r="E72" s="40" t="s">
        <v>27</v>
      </c>
      <c r="F72" s="40">
        <v>6</v>
      </c>
      <c r="G72" s="82"/>
      <c r="H72" s="82"/>
      <c r="I72" s="82"/>
      <c r="J72" s="82"/>
      <c r="K72" s="82"/>
      <c r="L72" s="82"/>
      <c r="M72" s="82">
        <v>0</v>
      </c>
      <c r="N72" s="82">
        <v>0</v>
      </c>
      <c r="VUF72" s="23"/>
      <c r="VUG72" s="23"/>
    </row>
    <row r="73" spans="1:14 15424:15425" x14ac:dyDescent="0.25">
      <c r="A73" s="42" t="s">
        <v>244</v>
      </c>
      <c r="B73" s="62" t="s">
        <v>245</v>
      </c>
      <c r="C73" s="40" t="s">
        <v>244</v>
      </c>
      <c r="D73" s="40" t="s">
        <v>153</v>
      </c>
      <c r="E73" s="40" t="s">
        <v>27</v>
      </c>
      <c r="F73" s="40">
        <v>6</v>
      </c>
      <c r="G73" s="82">
        <v>9.0000009999999993</v>
      </c>
      <c r="H73" s="82"/>
      <c r="I73" s="82"/>
      <c r="J73" s="82"/>
      <c r="K73" s="82">
        <v>10</v>
      </c>
      <c r="L73" s="82"/>
      <c r="M73" s="82">
        <v>27.564230999999999</v>
      </c>
      <c r="N73" s="82">
        <v>30.320654000000001</v>
      </c>
      <c r="VUF73" s="23"/>
      <c r="VUG73" s="23"/>
    </row>
    <row r="74" spans="1:14 15424:15425" x14ac:dyDescent="0.25">
      <c r="A74" s="42" t="s">
        <v>246</v>
      </c>
      <c r="B74" s="62" t="s">
        <v>247</v>
      </c>
      <c r="C74" s="40" t="s">
        <v>246</v>
      </c>
      <c r="D74" s="40" t="s">
        <v>153</v>
      </c>
      <c r="E74" s="40" t="s">
        <v>27</v>
      </c>
      <c r="F74" s="40">
        <v>6</v>
      </c>
      <c r="G74" s="82">
        <v>0</v>
      </c>
      <c r="H74" s="82">
        <v>0</v>
      </c>
      <c r="I74" s="82">
        <v>0</v>
      </c>
      <c r="J74" s="82">
        <v>0</v>
      </c>
      <c r="K74" s="82">
        <v>0</v>
      </c>
      <c r="L74" s="82">
        <v>0</v>
      </c>
      <c r="M74" s="82">
        <v>0</v>
      </c>
      <c r="N74" s="82">
        <v>0</v>
      </c>
      <c r="VUF74" s="23"/>
      <c r="VUG74" s="23"/>
    </row>
    <row r="75" spans="1:14 15424:15425" x14ac:dyDescent="0.25">
      <c r="A75" s="42" t="s">
        <v>248</v>
      </c>
      <c r="B75" s="62" t="s">
        <v>249</v>
      </c>
      <c r="C75" s="40" t="s">
        <v>248</v>
      </c>
      <c r="D75" s="40" t="s">
        <v>153</v>
      </c>
      <c r="E75" s="40" t="s">
        <v>27</v>
      </c>
      <c r="F75" s="40">
        <v>6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82">
        <v>0</v>
      </c>
      <c r="M75" s="82">
        <v>0</v>
      </c>
      <c r="N75" s="82">
        <v>0</v>
      </c>
      <c r="VUF75" s="23"/>
      <c r="VUG75" s="23"/>
    </row>
    <row r="76" spans="1:14 15424:15425" x14ac:dyDescent="0.25">
      <c r="A76" s="42" t="s">
        <v>250</v>
      </c>
      <c r="B76" s="62" t="s">
        <v>251</v>
      </c>
      <c r="C76" s="40" t="s">
        <v>250</v>
      </c>
      <c r="D76" s="40" t="s">
        <v>153</v>
      </c>
      <c r="E76" s="40" t="s">
        <v>27</v>
      </c>
      <c r="F76" s="40">
        <v>6</v>
      </c>
      <c r="G76" s="82"/>
      <c r="H76" s="82"/>
      <c r="I76" s="82"/>
      <c r="J76" s="82"/>
      <c r="K76" s="82"/>
      <c r="L76" s="82">
        <v>23.443383000000001</v>
      </c>
      <c r="M76" s="82">
        <v>0</v>
      </c>
      <c r="N76" s="82">
        <v>0</v>
      </c>
      <c r="VUF76" s="23"/>
      <c r="VUG76" s="23"/>
    </row>
    <row r="77" spans="1:14 15424:15425" x14ac:dyDescent="0.25">
      <c r="A77" s="42" t="s">
        <v>252</v>
      </c>
      <c r="B77" s="62" t="s">
        <v>253</v>
      </c>
      <c r="C77" s="40" t="s">
        <v>252</v>
      </c>
      <c r="D77" s="40" t="s">
        <v>153</v>
      </c>
      <c r="E77" s="40" t="s">
        <v>27</v>
      </c>
      <c r="F77" s="40">
        <v>6</v>
      </c>
      <c r="G77" s="82">
        <v>39.405994</v>
      </c>
      <c r="H77" s="82">
        <v>76.2</v>
      </c>
      <c r="I77" s="82">
        <v>33.799999999999997</v>
      </c>
      <c r="J77" s="82">
        <v>60</v>
      </c>
      <c r="K77" s="82">
        <v>60</v>
      </c>
      <c r="L77" s="82">
        <v>55.2</v>
      </c>
      <c r="M77" s="82">
        <v>0</v>
      </c>
      <c r="N77" s="82">
        <v>137.251891</v>
      </c>
      <c r="VUF77" s="23"/>
      <c r="VUG77" s="23"/>
    </row>
    <row r="78" spans="1:14 15424:15425" x14ac:dyDescent="0.25">
      <c r="A78" s="42" t="s">
        <v>254</v>
      </c>
      <c r="B78" s="62" t="s">
        <v>255</v>
      </c>
      <c r="C78" s="40" t="s">
        <v>254</v>
      </c>
      <c r="D78" s="40" t="s">
        <v>153</v>
      </c>
      <c r="E78" s="40" t="s">
        <v>27</v>
      </c>
      <c r="F78" s="40">
        <v>6</v>
      </c>
      <c r="G78" s="82"/>
      <c r="H78" s="82">
        <v>3.837278</v>
      </c>
      <c r="I78" s="82">
        <v>17.862296000000001</v>
      </c>
      <c r="J78" s="82">
        <v>50.051968000000002</v>
      </c>
      <c r="K78" s="82">
        <v>53.180216000000001</v>
      </c>
      <c r="L78" s="82">
        <v>62.564959999999999</v>
      </c>
      <c r="M78" s="82">
        <v>68.821455999999998</v>
      </c>
      <c r="N78" s="82">
        <v>65.612831999999997</v>
      </c>
      <c r="VUF78" s="23"/>
      <c r="VUG78" s="23"/>
    </row>
    <row r="79" spans="1:14 15424:15425" x14ac:dyDescent="0.25">
      <c r="A79" s="42" t="s">
        <v>256</v>
      </c>
      <c r="B79" s="62" t="s">
        <v>257</v>
      </c>
      <c r="C79" s="40" t="s">
        <v>256</v>
      </c>
      <c r="D79" s="40" t="s">
        <v>153</v>
      </c>
      <c r="E79" s="40" t="s">
        <v>27</v>
      </c>
      <c r="F79" s="40">
        <v>6</v>
      </c>
      <c r="G79" s="82"/>
      <c r="H79" s="82"/>
      <c r="I79" s="82">
        <v>120</v>
      </c>
      <c r="J79" s="82"/>
      <c r="K79" s="82"/>
      <c r="L79" s="82"/>
      <c r="M79" s="82">
        <v>0</v>
      </c>
      <c r="N79" s="82">
        <v>406.31203799999997</v>
      </c>
      <c r="VUF79" s="23"/>
      <c r="VUG79" s="23"/>
    </row>
    <row r="80" spans="1:14 15424:15425" x14ac:dyDescent="0.25">
      <c r="A80" s="42" t="s">
        <v>258</v>
      </c>
      <c r="B80" s="62" t="s">
        <v>259</v>
      </c>
      <c r="C80" s="40" t="s">
        <v>258</v>
      </c>
      <c r="D80" s="40" t="s">
        <v>153</v>
      </c>
      <c r="E80" s="40" t="s">
        <v>27</v>
      </c>
      <c r="F80" s="40">
        <v>6</v>
      </c>
      <c r="G80" s="82"/>
      <c r="H80" s="82"/>
      <c r="I80" s="82"/>
      <c r="J80" s="82"/>
      <c r="K80" s="82"/>
      <c r="L80" s="82"/>
      <c r="M80" s="82">
        <v>0</v>
      </c>
      <c r="N80" s="82">
        <v>0</v>
      </c>
      <c r="VUF80" s="23"/>
      <c r="VUG80" s="23"/>
    </row>
    <row r="81" spans="1:14 15424:15425" x14ac:dyDescent="0.25">
      <c r="A81" s="42" t="s">
        <v>260</v>
      </c>
      <c r="B81" s="62" t="s">
        <v>261</v>
      </c>
      <c r="C81" s="40" t="s">
        <v>260</v>
      </c>
      <c r="D81" s="40" t="s">
        <v>153</v>
      </c>
      <c r="E81" s="40" t="s">
        <v>27</v>
      </c>
      <c r="F81" s="40">
        <v>6</v>
      </c>
      <c r="G81" s="82">
        <v>11.05</v>
      </c>
      <c r="H81" s="82"/>
      <c r="I81" s="82">
        <v>11.05</v>
      </c>
      <c r="J81" s="82"/>
      <c r="K81" s="82"/>
      <c r="L81" s="82"/>
      <c r="M81" s="82">
        <v>0</v>
      </c>
      <c r="N81" s="82">
        <v>0</v>
      </c>
      <c r="VUF81" s="23"/>
      <c r="VUG81" s="23"/>
    </row>
    <row r="82" spans="1:14 15424:15425" x14ac:dyDescent="0.25">
      <c r="A82" s="42" t="s">
        <v>262</v>
      </c>
      <c r="B82" s="62" t="s">
        <v>263</v>
      </c>
      <c r="C82" s="40" t="s">
        <v>262</v>
      </c>
      <c r="D82" s="40" t="s">
        <v>153</v>
      </c>
      <c r="E82" s="40" t="s">
        <v>27</v>
      </c>
      <c r="F82" s="40">
        <v>6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82">
        <v>0</v>
      </c>
      <c r="M82" s="82">
        <v>0</v>
      </c>
      <c r="N82" s="82">
        <v>0</v>
      </c>
      <c r="VUF82" s="23"/>
      <c r="VUG82" s="23"/>
    </row>
    <row r="83" spans="1:14 15424:15425" x14ac:dyDescent="0.25">
      <c r="A83" s="42" t="s">
        <v>264</v>
      </c>
      <c r="B83" s="62" t="s">
        <v>265</v>
      </c>
      <c r="C83" s="40" t="s">
        <v>264</v>
      </c>
      <c r="D83" s="40" t="s">
        <v>153</v>
      </c>
      <c r="E83" s="40" t="s">
        <v>27</v>
      </c>
      <c r="F83" s="40">
        <v>6</v>
      </c>
      <c r="G83" s="82">
        <v>0</v>
      </c>
      <c r="H83" s="82">
        <v>0</v>
      </c>
      <c r="I83" s="82">
        <v>0</v>
      </c>
      <c r="J83" s="82">
        <v>0</v>
      </c>
      <c r="K83" s="82">
        <v>0</v>
      </c>
      <c r="L83" s="82">
        <v>0</v>
      </c>
      <c r="M83" s="82">
        <v>0</v>
      </c>
      <c r="N83" s="82">
        <v>0</v>
      </c>
      <c r="VUF83" s="23"/>
      <c r="VUG83" s="23"/>
    </row>
    <row r="84" spans="1:14 15424:15425" x14ac:dyDescent="0.25">
      <c r="A84" s="42" t="s">
        <v>266</v>
      </c>
      <c r="B84" s="62" t="s">
        <v>267</v>
      </c>
      <c r="C84" s="40" t="s">
        <v>266</v>
      </c>
      <c r="D84" s="40" t="s">
        <v>153</v>
      </c>
      <c r="E84" s="40" t="s">
        <v>27</v>
      </c>
      <c r="F84" s="40">
        <v>6</v>
      </c>
      <c r="G84" s="82">
        <v>95.199361999999994</v>
      </c>
      <c r="H84" s="82">
        <v>43.042678000000002</v>
      </c>
      <c r="I84" s="82"/>
      <c r="J84" s="82">
        <v>30.877223999999998</v>
      </c>
      <c r="K84" s="82">
        <v>57.542190240000004</v>
      </c>
      <c r="L84" s="82">
        <v>89</v>
      </c>
      <c r="M84" s="82">
        <v>101.193528</v>
      </c>
      <c r="N84" s="82">
        <v>197.49311499999999</v>
      </c>
      <c r="VUF84" s="23"/>
      <c r="VUG84" s="23"/>
    </row>
    <row r="85" spans="1:14 15424:15425" x14ac:dyDescent="0.25">
      <c r="A85" s="42" t="s">
        <v>268</v>
      </c>
      <c r="B85" s="62" t="s">
        <v>269</v>
      </c>
      <c r="C85" s="40" t="s">
        <v>268</v>
      </c>
      <c r="D85" s="40" t="s">
        <v>153</v>
      </c>
      <c r="E85" s="40" t="s">
        <v>27</v>
      </c>
      <c r="F85" s="40">
        <v>6</v>
      </c>
      <c r="G85" s="82">
        <v>18.859279999999998</v>
      </c>
      <c r="H85" s="82">
        <v>7.8092800000000002</v>
      </c>
      <c r="I85" s="82">
        <v>7.8092800000000002</v>
      </c>
      <c r="J85" s="82">
        <v>19.523199999999999</v>
      </c>
      <c r="K85" s="82">
        <v>26.666239999999998</v>
      </c>
      <c r="L85" s="82">
        <v>15.61856</v>
      </c>
      <c r="M85" s="82">
        <v>20.780415999999999</v>
      </c>
      <c r="N85" s="82">
        <v>19.523199999999999</v>
      </c>
      <c r="VUF85" s="23"/>
      <c r="VUG85" s="23"/>
    </row>
    <row r="86" spans="1:14 15424:15425" x14ac:dyDescent="0.25">
      <c r="A86" s="42" t="s">
        <v>270</v>
      </c>
      <c r="B86" s="62" t="s">
        <v>271</v>
      </c>
      <c r="C86" s="40" t="s">
        <v>270</v>
      </c>
      <c r="D86" s="40" t="s">
        <v>153</v>
      </c>
      <c r="E86" s="40" t="s">
        <v>27</v>
      </c>
      <c r="F86" s="40">
        <v>6</v>
      </c>
      <c r="G86" s="82"/>
      <c r="H86" s="82"/>
      <c r="I86" s="82"/>
      <c r="J86" s="82"/>
      <c r="K86" s="82"/>
      <c r="L86" s="82"/>
      <c r="M86" s="82">
        <v>272.83352100000002</v>
      </c>
      <c r="N86" s="82">
        <v>16.706164999999999</v>
      </c>
      <c r="VUF86" s="23"/>
      <c r="VUG86" s="23"/>
    </row>
    <row r="87" spans="1:14 15424:15425" x14ac:dyDescent="0.25">
      <c r="A87" s="42" t="s">
        <v>100</v>
      </c>
      <c r="B87" s="61" t="s">
        <v>272</v>
      </c>
      <c r="C87" s="39" t="s">
        <v>100</v>
      </c>
      <c r="D87" s="39" t="s">
        <v>153</v>
      </c>
      <c r="E87" s="39" t="s">
        <v>27</v>
      </c>
      <c r="F87" s="39">
        <v>6</v>
      </c>
      <c r="G87" s="89">
        <v>1109.9754289999998</v>
      </c>
      <c r="H87" s="89">
        <v>1185.3766079999998</v>
      </c>
      <c r="I87" s="89">
        <v>1617.602099</v>
      </c>
      <c r="J87" s="89">
        <v>1336.944409</v>
      </c>
      <c r="K87" s="89">
        <v>1469.1404645399998</v>
      </c>
      <c r="L87" s="89">
        <v>1614.012074</v>
      </c>
      <c r="M87" s="89">
        <v>1640.0619220000001</v>
      </c>
      <c r="N87" s="89">
        <v>1647.035212</v>
      </c>
      <c r="VUF87" s="23"/>
      <c r="VUG87" s="23"/>
    </row>
    <row r="88" spans="1:14 15424:15425" x14ac:dyDescent="0.25">
      <c r="A88" s="42" t="s">
        <v>273</v>
      </c>
      <c r="B88" s="62" t="s">
        <v>274</v>
      </c>
      <c r="C88" s="40" t="s">
        <v>273</v>
      </c>
      <c r="D88" s="40" t="s">
        <v>153</v>
      </c>
      <c r="E88" s="40" t="s">
        <v>27</v>
      </c>
      <c r="F88" s="40">
        <v>6</v>
      </c>
      <c r="G88" s="82">
        <v>1031.2231979999999</v>
      </c>
      <c r="H88" s="82">
        <v>1106.3326259999999</v>
      </c>
      <c r="I88" s="82">
        <v>1534.5484730000001</v>
      </c>
      <c r="J88" s="82">
        <v>1247.016365</v>
      </c>
      <c r="K88" s="82">
        <v>1357.4135410599999</v>
      </c>
      <c r="L88" s="82">
        <v>1488.6055819999999</v>
      </c>
      <c r="M88" s="82">
        <v>1525.985637</v>
      </c>
      <c r="N88" s="82">
        <v>1541.6221109999999</v>
      </c>
      <c r="VUF88" s="23"/>
      <c r="VUG88" s="23"/>
    </row>
    <row r="89" spans="1:14 15424:15425" x14ac:dyDescent="0.25">
      <c r="A89" s="42" t="s">
        <v>275</v>
      </c>
      <c r="B89" s="62" t="s">
        <v>276</v>
      </c>
      <c r="C89" s="40" t="s">
        <v>275</v>
      </c>
      <c r="D89" s="40" t="s">
        <v>153</v>
      </c>
      <c r="E89" s="40" t="s">
        <v>27</v>
      </c>
      <c r="F89" s="40">
        <v>6</v>
      </c>
      <c r="G89" s="82">
        <v>78.752230999999995</v>
      </c>
      <c r="H89" s="82">
        <v>79.043982</v>
      </c>
      <c r="I89" s="82">
        <v>83.053625999999994</v>
      </c>
      <c r="J89" s="82">
        <v>89.928044</v>
      </c>
      <c r="K89" s="82">
        <v>111.72692347999998</v>
      </c>
      <c r="L89" s="82">
        <v>125.406492</v>
      </c>
      <c r="M89" s="82">
        <v>114.076285</v>
      </c>
      <c r="N89" s="82">
        <v>105.413101</v>
      </c>
      <c r="VUF89" s="23"/>
      <c r="VUG89" s="23"/>
    </row>
    <row r="90" spans="1:14 15424:15425" x14ac:dyDescent="0.25">
      <c r="A90" s="42" t="s">
        <v>277</v>
      </c>
      <c r="B90" s="62" t="s">
        <v>29</v>
      </c>
      <c r="C90" s="40" t="s">
        <v>277</v>
      </c>
      <c r="D90" s="40" t="s">
        <v>153</v>
      </c>
      <c r="E90" s="40" t="s">
        <v>27</v>
      </c>
      <c r="F90" s="40">
        <v>6</v>
      </c>
      <c r="G90" s="82"/>
      <c r="H90" s="82"/>
      <c r="I90" s="82"/>
      <c r="J90" s="82"/>
      <c r="K90" s="82"/>
      <c r="L90" s="82"/>
      <c r="M90" s="82">
        <v>0</v>
      </c>
      <c r="N90" s="82">
        <v>0</v>
      </c>
      <c r="VUF90" s="23"/>
      <c r="VUG90" s="23"/>
    </row>
    <row r="91" spans="1:14 15424:15425" x14ac:dyDescent="0.25">
      <c r="A91" s="42" t="s">
        <v>278</v>
      </c>
      <c r="B91" s="62" t="s">
        <v>279</v>
      </c>
      <c r="C91" s="40" t="s">
        <v>278</v>
      </c>
      <c r="D91" s="40" t="s">
        <v>153</v>
      </c>
      <c r="E91" s="40" t="s">
        <v>27</v>
      </c>
      <c r="F91" s="40">
        <v>6</v>
      </c>
      <c r="G91" s="82"/>
      <c r="H91" s="82"/>
      <c r="I91" s="82"/>
      <c r="J91" s="82"/>
      <c r="K91" s="82"/>
      <c r="L91" s="82"/>
      <c r="M91" s="82">
        <v>0</v>
      </c>
      <c r="N91" s="82">
        <v>0</v>
      </c>
      <c r="VUF91" s="23"/>
      <c r="VUG91" s="23"/>
    </row>
    <row r="92" spans="1:14 15424:15425" x14ac:dyDescent="0.25">
      <c r="A92" s="42" t="s">
        <v>101</v>
      </c>
      <c r="B92" s="61" t="s">
        <v>94</v>
      </c>
      <c r="C92" s="39" t="s">
        <v>101</v>
      </c>
      <c r="D92" s="39" t="s">
        <v>153</v>
      </c>
      <c r="E92" s="39" t="s">
        <v>27</v>
      </c>
      <c r="F92" s="39">
        <v>6</v>
      </c>
      <c r="G92" s="89">
        <v>71.642951999999994</v>
      </c>
      <c r="H92" s="89">
        <v>50.943143999999997</v>
      </c>
      <c r="I92" s="89">
        <v>33.146839999999997</v>
      </c>
      <c r="J92" s="89">
        <v>34.070636</v>
      </c>
      <c r="K92" s="89">
        <v>36.033740899999813</v>
      </c>
      <c r="L92" s="89">
        <v>110.429147</v>
      </c>
      <c r="M92" s="89">
        <v>88.001284999999996</v>
      </c>
      <c r="N92" s="89">
        <v>258.46017999999998</v>
      </c>
      <c r="VUF92" s="23"/>
      <c r="VUG92" s="23"/>
    </row>
    <row r="93" spans="1:14 15424:15425" x14ac:dyDescent="0.25">
      <c r="A93" s="42" t="s">
        <v>373</v>
      </c>
      <c r="B93" s="55" t="s">
        <v>280</v>
      </c>
      <c r="C93" s="39" t="s">
        <v>373</v>
      </c>
      <c r="D93" s="39" t="s">
        <v>153</v>
      </c>
      <c r="E93" s="39" t="s">
        <v>27</v>
      </c>
      <c r="F93" s="39">
        <v>6</v>
      </c>
      <c r="G93" s="89">
        <v>727.61721379999994</v>
      </c>
      <c r="H93" s="89">
        <v>583.46416799999997</v>
      </c>
      <c r="I93" s="89">
        <v>1084.447318</v>
      </c>
      <c r="J93" s="89">
        <v>1831.1490980000001</v>
      </c>
      <c r="K93" s="89">
        <v>1401.5208870699973</v>
      </c>
      <c r="L93" s="89">
        <v>1204.432585</v>
      </c>
      <c r="M93" s="89">
        <v>1298.4185830000001</v>
      </c>
      <c r="N93" s="89">
        <v>1204.0835050000001</v>
      </c>
      <c r="VUF93" s="23"/>
      <c r="VUG93" s="23"/>
    </row>
    <row r="94" spans="1:14 15424:15425" x14ac:dyDescent="0.25">
      <c r="A94" s="42" t="s">
        <v>374</v>
      </c>
      <c r="B94" s="57" t="s">
        <v>281</v>
      </c>
      <c r="C94" s="39" t="s">
        <v>374</v>
      </c>
      <c r="D94" s="39" t="s">
        <v>153</v>
      </c>
      <c r="E94" s="39" t="s">
        <v>27</v>
      </c>
      <c r="F94" s="39">
        <v>6</v>
      </c>
      <c r="G94" s="89">
        <v>420.17428129999996</v>
      </c>
      <c r="H94" s="89">
        <v>278.05697299999997</v>
      </c>
      <c r="I94" s="89">
        <v>716.34480599999995</v>
      </c>
      <c r="J94" s="89">
        <v>1419.448204</v>
      </c>
      <c r="K94" s="89">
        <v>959.10198176999756</v>
      </c>
      <c r="L94" s="89">
        <v>683.52176700000007</v>
      </c>
      <c r="M94" s="89">
        <v>686.13341800000001</v>
      </c>
      <c r="N94" s="89">
        <v>588.72705400000007</v>
      </c>
      <c r="VUF94" s="23"/>
      <c r="VUG94" s="23"/>
    </row>
    <row r="95" spans="1:14 15424:15425" x14ac:dyDescent="0.25">
      <c r="A95" s="42" t="s">
        <v>375</v>
      </c>
      <c r="B95" s="58" t="s">
        <v>282</v>
      </c>
      <c r="C95" s="40" t="s">
        <v>375</v>
      </c>
      <c r="D95" s="40" t="s">
        <v>153</v>
      </c>
      <c r="E95" s="40" t="s">
        <v>27</v>
      </c>
      <c r="F95" s="40">
        <v>6</v>
      </c>
      <c r="G95" s="82">
        <v>127.31289599999999</v>
      </c>
      <c r="H95" s="82">
        <v>120.02931599999999</v>
      </c>
      <c r="I95" s="82">
        <v>149.26631699999999</v>
      </c>
      <c r="J95" s="82">
        <v>158.73180600000001</v>
      </c>
      <c r="K95" s="82">
        <v>199.17106410999901</v>
      </c>
      <c r="L95" s="82">
        <v>218.765252</v>
      </c>
      <c r="M95" s="82">
        <v>202.37120400000001</v>
      </c>
      <c r="N95" s="82">
        <v>230.099468</v>
      </c>
      <c r="VUF95" s="23"/>
      <c r="VUG95" s="23"/>
    </row>
    <row r="96" spans="1:14 15424:15425" x14ac:dyDescent="0.25">
      <c r="A96" s="42" t="s">
        <v>376</v>
      </c>
      <c r="B96" s="58" t="s">
        <v>283</v>
      </c>
      <c r="C96" s="40" t="s">
        <v>376</v>
      </c>
      <c r="D96" s="40" t="s">
        <v>153</v>
      </c>
      <c r="E96" s="40" t="s">
        <v>27</v>
      </c>
      <c r="F96" s="40">
        <v>6</v>
      </c>
      <c r="G96" s="82">
        <v>292.86138529999999</v>
      </c>
      <c r="H96" s="82">
        <v>158.027657</v>
      </c>
      <c r="I96" s="82">
        <v>567.07848899999999</v>
      </c>
      <c r="J96" s="82">
        <v>1260.716398</v>
      </c>
      <c r="K96" s="82">
        <v>759.93091765999861</v>
      </c>
      <c r="L96" s="82">
        <v>464.75651500000004</v>
      </c>
      <c r="M96" s="82">
        <v>483.76221399999997</v>
      </c>
      <c r="N96" s="82">
        <v>358.62758600000006</v>
      </c>
      <c r="VUF96" s="23"/>
      <c r="VUG96" s="23"/>
    </row>
    <row r="97" spans="1:14 15424:15425" x14ac:dyDescent="0.25">
      <c r="A97" s="42" t="s">
        <v>377</v>
      </c>
      <c r="B97" s="57" t="s">
        <v>284</v>
      </c>
      <c r="C97" s="39" t="s">
        <v>377</v>
      </c>
      <c r="D97" s="39" t="s">
        <v>153</v>
      </c>
      <c r="E97" s="39" t="s">
        <v>27</v>
      </c>
      <c r="F97" s="39">
        <v>6</v>
      </c>
      <c r="G97" s="89">
        <v>102.53666000000001</v>
      </c>
      <c r="H97" s="89">
        <v>88.123463999999998</v>
      </c>
      <c r="I97" s="89">
        <v>107.620729</v>
      </c>
      <c r="J97" s="89">
        <v>128.12678600000001</v>
      </c>
      <c r="K97" s="89">
        <v>144.05267302999988</v>
      </c>
      <c r="L97" s="89">
        <v>188.435294</v>
      </c>
      <c r="M97" s="89">
        <v>221.11453700000001</v>
      </c>
      <c r="N97" s="89">
        <v>226.7123</v>
      </c>
      <c r="VUF97" s="23"/>
      <c r="VUG97" s="23"/>
    </row>
    <row r="98" spans="1:14 15424:15425" x14ac:dyDescent="0.25">
      <c r="A98" s="42" t="s">
        <v>378</v>
      </c>
      <c r="B98" s="58" t="s">
        <v>285</v>
      </c>
      <c r="C98" s="40" t="s">
        <v>378</v>
      </c>
      <c r="D98" s="40" t="s">
        <v>153</v>
      </c>
      <c r="E98" s="40" t="s">
        <v>27</v>
      </c>
      <c r="F98" s="40">
        <v>6</v>
      </c>
      <c r="G98" s="82">
        <v>3.9767960000000002</v>
      </c>
      <c r="H98" s="82">
        <v>1.341467</v>
      </c>
      <c r="I98" s="82">
        <v>0.32706099999999999</v>
      </c>
      <c r="J98" s="82">
        <v>1.383232</v>
      </c>
      <c r="K98" s="82">
        <v>0.14769539999999901</v>
      </c>
      <c r="L98" s="82">
        <v>5.4000000000000001E-4</v>
      </c>
      <c r="M98" s="82">
        <v>0.90936899999999998</v>
      </c>
      <c r="N98" s="82">
        <v>0.412387</v>
      </c>
      <c r="VUF98" s="23"/>
      <c r="VUG98" s="23"/>
    </row>
    <row r="99" spans="1:14 15424:15425" x14ac:dyDescent="0.25">
      <c r="A99" s="42" t="s">
        <v>379</v>
      </c>
      <c r="B99" s="58" t="s">
        <v>286</v>
      </c>
      <c r="C99" s="40" t="s">
        <v>379</v>
      </c>
      <c r="D99" s="40" t="s">
        <v>153</v>
      </c>
      <c r="E99" s="40" t="s">
        <v>27</v>
      </c>
      <c r="F99" s="40">
        <v>6</v>
      </c>
      <c r="G99" s="82">
        <v>88.070177999999999</v>
      </c>
      <c r="H99" s="82">
        <v>83.179793000000004</v>
      </c>
      <c r="I99" s="82">
        <v>99.340784999999997</v>
      </c>
      <c r="J99" s="82">
        <v>115.416978</v>
      </c>
      <c r="K99" s="82">
        <v>138.55076738999989</v>
      </c>
      <c r="L99" s="82">
        <v>173.21917300000001</v>
      </c>
      <c r="M99" s="82">
        <v>211.30739800000001</v>
      </c>
      <c r="N99" s="82">
        <v>220.23808</v>
      </c>
      <c r="VUF99" s="23"/>
      <c r="VUG99" s="23"/>
    </row>
    <row r="100" spans="1:14 15424:15425" x14ac:dyDescent="0.25">
      <c r="A100" s="42" t="s">
        <v>380</v>
      </c>
      <c r="B100" s="58" t="s">
        <v>287</v>
      </c>
      <c r="C100" s="40" t="s">
        <v>380</v>
      </c>
      <c r="D100" s="40" t="s">
        <v>153</v>
      </c>
      <c r="E100" s="40" t="s">
        <v>27</v>
      </c>
      <c r="F100" s="40">
        <v>6</v>
      </c>
      <c r="G100" s="82">
        <v>10.489686000000001</v>
      </c>
      <c r="H100" s="82">
        <v>3.602204</v>
      </c>
      <c r="I100" s="82">
        <v>7.9528829999999999</v>
      </c>
      <c r="J100" s="82">
        <v>11.326575999999999</v>
      </c>
      <c r="K100" s="82">
        <v>5.3542102400000005</v>
      </c>
      <c r="L100" s="82">
        <v>15.215581</v>
      </c>
      <c r="M100" s="82">
        <v>8.8977699999999995</v>
      </c>
      <c r="N100" s="82">
        <v>6.061833</v>
      </c>
      <c r="VUF100" s="23"/>
      <c r="VUG100" s="23"/>
    </row>
    <row r="101" spans="1:14 15424:15425" x14ac:dyDescent="0.25">
      <c r="A101" s="42" t="s">
        <v>381</v>
      </c>
      <c r="B101" s="57" t="s">
        <v>288</v>
      </c>
      <c r="C101" s="39" t="s">
        <v>381</v>
      </c>
      <c r="D101" s="39" t="s">
        <v>153</v>
      </c>
      <c r="E101" s="39" t="s">
        <v>27</v>
      </c>
      <c r="F101" s="39">
        <v>6</v>
      </c>
      <c r="G101" s="89">
        <v>21.417179499999996</v>
      </c>
      <c r="H101" s="89">
        <v>23.741738999999999</v>
      </c>
      <c r="I101" s="89">
        <v>23.890566999999997</v>
      </c>
      <c r="J101" s="89">
        <v>24.042138000000001</v>
      </c>
      <c r="K101" s="89">
        <v>25.703453270000004</v>
      </c>
      <c r="L101" s="89">
        <v>49.318204000000001</v>
      </c>
      <c r="M101" s="89">
        <v>59.740758</v>
      </c>
      <c r="N101" s="89">
        <v>48.968865000000001</v>
      </c>
      <c r="VUF101" s="23"/>
      <c r="VUG101" s="23"/>
    </row>
    <row r="102" spans="1:14 15424:15425" x14ac:dyDescent="0.25">
      <c r="A102" s="42" t="s">
        <v>382</v>
      </c>
      <c r="B102" s="58" t="s">
        <v>289</v>
      </c>
      <c r="C102" s="40" t="s">
        <v>382</v>
      </c>
      <c r="D102" s="40" t="s">
        <v>153</v>
      </c>
      <c r="E102" s="40" t="s">
        <v>27</v>
      </c>
      <c r="F102" s="40">
        <v>6</v>
      </c>
      <c r="G102" s="82">
        <v>16.884763499999998</v>
      </c>
      <c r="H102" s="82">
        <v>20.562082</v>
      </c>
      <c r="I102" s="82">
        <v>22.082011999999999</v>
      </c>
      <c r="J102" s="82">
        <v>23.302050000000001</v>
      </c>
      <c r="K102" s="82">
        <v>21.634483380000002</v>
      </c>
      <c r="L102" s="82">
        <v>42.513471000000003</v>
      </c>
      <c r="M102" s="82">
        <v>45.918666000000002</v>
      </c>
      <c r="N102" s="82">
        <v>43.402929</v>
      </c>
      <c r="VUF102" s="23"/>
      <c r="VUG102" s="23"/>
    </row>
    <row r="103" spans="1:14 15424:15425" x14ac:dyDescent="0.25">
      <c r="A103" s="42" t="s">
        <v>383</v>
      </c>
      <c r="B103" s="58" t="s">
        <v>290</v>
      </c>
      <c r="C103" s="40" t="s">
        <v>383</v>
      </c>
      <c r="D103" s="40" t="s">
        <v>153</v>
      </c>
      <c r="E103" s="40" t="s">
        <v>27</v>
      </c>
      <c r="F103" s="40">
        <v>6</v>
      </c>
      <c r="G103" s="82">
        <v>4.5324159999999996</v>
      </c>
      <c r="H103" s="82">
        <v>3.1796570000000002</v>
      </c>
      <c r="I103" s="82">
        <v>1.8085549999999999</v>
      </c>
      <c r="J103" s="82">
        <v>0.74008799999999997</v>
      </c>
      <c r="K103" s="82">
        <v>4.0689698900000018</v>
      </c>
      <c r="L103" s="82">
        <v>6.8047329999999997</v>
      </c>
      <c r="M103" s="82">
        <v>13.822092</v>
      </c>
      <c r="N103" s="82">
        <v>5.5659359999999998</v>
      </c>
      <c r="VUF103" s="23"/>
      <c r="VUG103" s="23"/>
    </row>
    <row r="104" spans="1:14 15424:15425" x14ac:dyDescent="0.25">
      <c r="A104" s="42" t="s">
        <v>384</v>
      </c>
      <c r="B104" s="57" t="s">
        <v>291</v>
      </c>
      <c r="C104" s="39" t="s">
        <v>384</v>
      </c>
      <c r="D104" s="39" t="s">
        <v>153</v>
      </c>
      <c r="E104" s="39" t="s">
        <v>27</v>
      </c>
      <c r="F104" s="39">
        <v>6</v>
      </c>
      <c r="G104" s="89">
        <v>183.489093</v>
      </c>
      <c r="H104" s="89">
        <v>193.54199199999999</v>
      </c>
      <c r="I104" s="89">
        <v>236.591216</v>
      </c>
      <c r="J104" s="89">
        <v>259.53197</v>
      </c>
      <c r="K104" s="89">
        <v>272.662779</v>
      </c>
      <c r="L104" s="89">
        <v>283.15732000000003</v>
      </c>
      <c r="M104" s="89">
        <v>331.42986999999999</v>
      </c>
      <c r="N104" s="89">
        <v>339.67528600000003</v>
      </c>
      <c r="VUF104" s="23"/>
      <c r="VUG104" s="23"/>
    </row>
    <row r="105" spans="1:14 15424:15425" x14ac:dyDescent="0.25">
      <c r="A105" s="42" t="s">
        <v>385</v>
      </c>
      <c r="B105" s="58" t="s">
        <v>292</v>
      </c>
      <c r="C105" s="40" t="s">
        <v>385</v>
      </c>
      <c r="D105" s="40" t="s">
        <v>153</v>
      </c>
      <c r="E105" s="40" t="s">
        <v>27</v>
      </c>
      <c r="F105" s="40">
        <v>6</v>
      </c>
      <c r="G105" s="82"/>
      <c r="H105" s="82"/>
      <c r="I105" s="82"/>
      <c r="J105" s="82"/>
      <c r="K105" s="82"/>
      <c r="L105" s="82"/>
      <c r="M105" s="82"/>
      <c r="N105" s="82" t="s">
        <v>603</v>
      </c>
      <c r="VUF105" s="23"/>
      <c r="VUG105" s="23"/>
    </row>
    <row r="106" spans="1:14 15424:15425" x14ac:dyDescent="0.25">
      <c r="A106" s="42" t="s">
        <v>386</v>
      </c>
      <c r="B106" s="58" t="s">
        <v>293</v>
      </c>
      <c r="C106" s="40" t="s">
        <v>386</v>
      </c>
      <c r="D106" s="40" t="s">
        <v>153</v>
      </c>
      <c r="E106" s="40" t="s">
        <v>27</v>
      </c>
      <c r="F106" s="40">
        <v>6</v>
      </c>
      <c r="G106" s="82">
        <v>183.489093</v>
      </c>
      <c r="H106" s="82">
        <v>193.54199199999999</v>
      </c>
      <c r="I106" s="82">
        <v>236.591216</v>
      </c>
      <c r="J106" s="82">
        <v>259.53197</v>
      </c>
      <c r="K106" s="82">
        <v>272.662779</v>
      </c>
      <c r="L106" s="82">
        <v>283.15732000000003</v>
      </c>
      <c r="M106" s="82">
        <v>331.42986999999999</v>
      </c>
      <c r="N106" s="82">
        <v>339.67528600000003</v>
      </c>
      <c r="VUF106" s="23"/>
      <c r="VUG106" s="23"/>
    </row>
    <row r="107" spans="1:14 15424:15425" x14ac:dyDescent="0.25">
      <c r="A107" s="42" t="s">
        <v>387</v>
      </c>
      <c r="B107" s="63" t="s">
        <v>294</v>
      </c>
      <c r="C107" s="46" t="s">
        <v>387</v>
      </c>
      <c r="D107" s="46" t="s">
        <v>153</v>
      </c>
      <c r="E107" s="46" t="s">
        <v>27</v>
      </c>
      <c r="F107" s="46">
        <v>6</v>
      </c>
      <c r="G107" s="90">
        <v>103.43425433</v>
      </c>
      <c r="H107" s="90">
        <v>109.045226</v>
      </c>
      <c r="I107" s="90">
        <v>256.568352</v>
      </c>
      <c r="J107" s="90">
        <v>269.20321999999999</v>
      </c>
      <c r="K107" s="91">
        <v>326.95055620999887</v>
      </c>
      <c r="L107" s="91">
        <v>243.96329399999999</v>
      </c>
      <c r="M107" s="91">
        <v>277.75853499999999</v>
      </c>
      <c r="N107" s="91">
        <v>249.72641400000001</v>
      </c>
      <c r="VUF107" s="23"/>
      <c r="VUG107" s="23"/>
    </row>
    <row r="108" spans="1:14 15424:15425" x14ac:dyDescent="0.25">
      <c r="A108" s="42" t="s">
        <v>105</v>
      </c>
      <c r="B108" s="63" t="s">
        <v>37</v>
      </c>
      <c r="C108" s="46" t="s">
        <v>105</v>
      </c>
      <c r="D108" s="46" t="s">
        <v>153</v>
      </c>
      <c r="E108" s="46" t="s">
        <v>27</v>
      </c>
      <c r="F108" s="46">
        <v>6</v>
      </c>
      <c r="G108" s="90">
        <v>197.33490167000002</v>
      </c>
      <c r="H108" s="90">
        <v>237.42952819999977</v>
      </c>
      <c r="I108" s="90">
        <v>263.28495199999998</v>
      </c>
      <c r="J108" s="90">
        <v>318.28718199999997</v>
      </c>
      <c r="K108" s="90">
        <v>301.08846019999976</v>
      </c>
      <c r="L108" s="90">
        <v>625.57189399999993</v>
      </c>
      <c r="M108" s="90">
        <v>938.4229610000001</v>
      </c>
      <c r="N108" s="90">
        <v>980.86401500000011</v>
      </c>
      <c r="VUF108" s="23"/>
      <c r="VUG108" s="23"/>
    </row>
    <row r="109" spans="1:14 15424:15425" x14ac:dyDescent="0.25">
      <c r="A109" s="42" t="s">
        <v>388</v>
      </c>
      <c r="B109" s="64" t="s">
        <v>295</v>
      </c>
      <c r="C109" s="47" t="s">
        <v>388</v>
      </c>
      <c r="D109" s="47" t="s">
        <v>153</v>
      </c>
      <c r="E109" s="47" t="s">
        <v>27</v>
      </c>
      <c r="F109" s="47">
        <v>6</v>
      </c>
      <c r="G109" s="92">
        <v>91.006381000000005</v>
      </c>
      <c r="H109" s="92">
        <v>118.87406219999976</v>
      </c>
      <c r="I109" s="92">
        <v>164.495789</v>
      </c>
      <c r="J109" s="92">
        <v>172.402165</v>
      </c>
      <c r="K109" s="92">
        <v>169.34968175999998</v>
      </c>
      <c r="L109" s="92"/>
      <c r="M109" s="92">
        <v>0</v>
      </c>
      <c r="N109" s="92">
        <v>0</v>
      </c>
      <c r="VUF109" s="23"/>
      <c r="VUG109" s="23"/>
    </row>
    <row r="110" spans="1:14 15424:15425" x14ac:dyDescent="0.25">
      <c r="A110" s="42" t="s">
        <v>389</v>
      </c>
      <c r="B110" s="64" t="s">
        <v>296</v>
      </c>
      <c r="C110" s="47" t="s">
        <v>389</v>
      </c>
      <c r="D110" s="47" t="s">
        <v>153</v>
      </c>
      <c r="E110" s="47" t="s">
        <v>27</v>
      </c>
      <c r="F110" s="47">
        <v>6</v>
      </c>
      <c r="G110" s="92">
        <v>0.28781299999999999</v>
      </c>
      <c r="H110" s="92">
        <v>0.25447199999999998</v>
      </c>
      <c r="I110" s="92">
        <v>0.28116099999999999</v>
      </c>
      <c r="J110" s="92">
        <v>0.17047300000000001</v>
      </c>
      <c r="K110" s="92">
        <v>0.57447207</v>
      </c>
      <c r="L110" s="92">
        <v>1.152879</v>
      </c>
      <c r="M110" s="92">
        <v>0.60317799999999999</v>
      </c>
      <c r="N110" s="92">
        <v>0.25705</v>
      </c>
      <c r="VUF110" s="23"/>
      <c r="VUG110" s="23"/>
    </row>
    <row r="111" spans="1:14 15424:15425" x14ac:dyDescent="0.25">
      <c r="A111" s="42" t="s">
        <v>390</v>
      </c>
      <c r="B111" s="64" t="s">
        <v>297</v>
      </c>
      <c r="C111" s="47" t="s">
        <v>390</v>
      </c>
      <c r="D111" s="47" t="s">
        <v>153</v>
      </c>
      <c r="E111" s="47" t="s">
        <v>27</v>
      </c>
      <c r="F111" s="47">
        <v>6</v>
      </c>
      <c r="G111" s="92">
        <v>17.9207</v>
      </c>
      <c r="H111" s="92">
        <v>20.446149999999999</v>
      </c>
      <c r="I111" s="92">
        <v>26.536549999999998</v>
      </c>
      <c r="J111" s="92">
        <v>45.889049999999997</v>
      </c>
      <c r="K111" s="92">
        <v>42.964550000000003</v>
      </c>
      <c r="L111" s="92">
        <v>41.628500000000003</v>
      </c>
      <c r="M111" s="92">
        <v>47.550400000000003</v>
      </c>
      <c r="N111" s="92">
        <v>48.372267000000001</v>
      </c>
      <c r="VUF111" s="23"/>
      <c r="VUG111" s="23"/>
    </row>
    <row r="112" spans="1:14 15424:15425" x14ac:dyDescent="0.25">
      <c r="A112" s="42" t="s">
        <v>391</v>
      </c>
      <c r="B112" s="64" t="s">
        <v>31</v>
      </c>
      <c r="C112" s="47" t="s">
        <v>391</v>
      </c>
      <c r="D112" s="47" t="s">
        <v>153</v>
      </c>
      <c r="E112" s="47" t="s">
        <v>27</v>
      </c>
      <c r="F112" s="47">
        <v>6</v>
      </c>
      <c r="G112" s="92"/>
      <c r="H112" s="92"/>
      <c r="I112" s="92"/>
      <c r="J112" s="92"/>
      <c r="K112" s="92"/>
      <c r="L112" s="92">
        <v>317.10708799999998</v>
      </c>
      <c r="M112" s="92">
        <v>659.32986500000004</v>
      </c>
      <c r="N112" s="92">
        <v>705.88025500000003</v>
      </c>
      <c r="VUF112" s="23"/>
      <c r="VUG112" s="23"/>
    </row>
    <row r="113" spans="1:14 15424:15427" x14ac:dyDescent="0.25">
      <c r="A113" s="42" t="s">
        <v>392</v>
      </c>
      <c r="B113" s="64" t="s">
        <v>37</v>
      </c>
      <c r="C113" s="47" t="s">
        <v>392</v>
      </c>
      <c r="D113" s="47" t="s">
        <v>153</v>
      </c>
      <c r="E113" s="47" t="s">
        <v>27</v>
      </c>
      <c r="F113" s="47">
        <v>6</v>
      </c>
      <c r="G113" s="92">
        <v>88.120007670000007</v>
      </c>
      <c r="H113" s="92">
        <v>97.854844</v>
      </c>
      <c r="I113" s="92">
        <v>71.971451999999999</v>
      </c>
      <c r="J113" s="92">
        <v>99.825494000000006</v>
      </c>
      <c r="K113" s="92">
        <v>88.19975636999979</v>
      </c>
      <c r="L113" s="92">
        <v>265.68342699999999</v>
      </c>
      <c r="M113" s="92">
        <v>230.93951799999999</v>
      </c>
      <c r="N113" s="92">
        <v>226.354443</v>
      </c>
      <c r="VUF113" s="23"/>
      <c r="VUG113" s="23"/>
    </row>
    <row r="114" spans="1:14 15424:15427" x14ac:dyDescent="0.25">
      <c r="A114" s="42" t="s">
        <v>393</v>
      </c>
      <c r="B114" s="63" t="s">
        <v>37</v>
      </c>
      <c r="C114" s="46" t="s">
        <v>393</v>
      </c>
      <c r="D114" s="46" t="s">
        <v>153</v>
      </c>
      <c r="E114" s="46" t="s">
        <v>27</v>
      </c>
      <c r="F114" s="46">
        <v>6</v>
      </c>
      <c r="G114" s="90">
        <v>197.33490167000002</v>
      </c>
      <c r="H114" s="90">
        <v>237.42952819999977</v>
      </c>
      <c r="I114" s="90">
        <v>263.28495199999998</v>
      </c>
      <c r="J114" s="90">
        <v>318.28718199999997</v>
      </c>
      <c r="K114" s="90">
        <v>301.08846019999976</v>
      </c>
      <c r="L114" s="90">
        <v>625.57189399999993</v>
      </c>
      <c r="M114" s="90">
        <v>366.15476000000001</v>
      </c>
      <c r="N114" s="90">
        <v>38.262090999999998</v>
      </c>
      <c r="VUF114" s="23"/>
      <c r="VUG114" s="23"/>
    </row>
    <row r="115" spans="1:14 15424:15427" x14ac:dyDescent="0.25">
      <c r="A115" s="42" t="s">
        <v>394</v>
      </c>
      <c r="B115" s="59" t="s">
        <v>28</v>
      </c>
      <c r="C115" s="46" t="s">
        <v>394</v>
      </c>
      <c r="D115" s="46" t="s">
        <v>153</v>
      </c>
      <c r="E115" s="46" t="s">
        <v>27</v>
      </c>
      <c r="F115" s="46">
        <v>6</v>
      </c>
      <c r="G115" s="93">
        <v>366.669873</v>
      </c>
      <c r="H115" s="93">
        <v>117.65522752999999</v>
      </c>
      <c r="I115" s="93">
        <v>165.27382499999999</v>
      </c>
      <c r="J115" s="93">
        <v>636.94119636999983</v>
      </c>
      <c r="K115" s="93">
        <v>253.12576791999993</v>
      </c>
      <c r="L115" s="93">
        <v>343.76348099999996</v>
      </c>
      <c r="M115" s="93">
        <v>819.80752300000006</v>
      </c>
      <c r="N115" s="93">
        <v>2068.3916140000001</v>
      </c>
      <c r="VUF115" s="23"/>
      <c r="VUG115" s="23"/>
    </row>
    <row r="116" spans="1:14 15424:15427" x14ac:dyDescent="0.25">
      <c r="A116" s="42" t="s">
        <v>395</v>
      </c>
      <c r="B116" s="60" t="s">
        <v>298</v>
      </c>
      <c r="C116" s="47" t="s">
        <v>395</v>
      </c>
      <c r="D116" s="47" t="s">
        <v>153</v>
      </c>
      <c r="E116" s="47" t="s">
        <v>27</v>
      </c>
      <c r="F116" s="47">
        <v>6</v>
      </c>
      <c r="G116" s="94">
        <v>144.28058300000001</v>
      </c>
      <c r="H116" s="94">
        <v>43.250149529999987</v>
      </c>
      <c r="I116" s="94">
        <v>63.872695</v>
      </c>
      <c r="J116" s="94">
        <v>486.44234219999981</v>
      </c>
      <c r="K116" s="94">
        <v>79.936230210000005</v>
      </c>
      <c r="L116" s="94">
        <v>135.76901799999999</v>
      </c>
      <c r="M116" s="94">
        <v>520.34337700000003</v>
      </c>
      <c r="N116" s="94">
        <v>1291.7699990000001</v>
      </c>
      <c r="VUF116" s="23"/>
      <c r="VUG116" s="23"/>
    </row>
    <row r="117" spans="1:14 15424:15427" x14ac:dyDescent="0.25">
      <c r="A117" s="42" t="s">
        <v>396</v>
      </c>
      <c r="B117" s="60" t="s">
        <v>299</v>
      </c>
      <c r="C117" s="47" t="s">
        <v>396</v>
      </c>
      <c r="D117" s="47" t="s">
        <v>153</v>
      </c>
      <c r="E117" s="47" t="s">
        <v>27</v>
      </c>
      <c r="F117" s="47">
        <v>6</v>
      </c>
      <c r="G117" s="94">
        <v>222.38928999999999</v>
      </c>
      <c r="H117" s="94">
        <v>74.405078000000003</v>
      </c>
      <c r="I117" s="94">
        <v>101.40112999999999</v>
      </c>
      <c r="J117" s="94">
        <v>150.49885417000002</v>
      </c>
      <c r="K117" s="94">
        <v>173.18953770999994</v>
      </c>
      <c r="L117" s="94">
        <v>207.994463</v>
      </c>
      <c r="M117" s="94">
        <v>299.46414600000003</v>
      </c>
      <c r="N117" s="94">
        <v>776.62161500000002</v>
      </c>
      <c r="VUF117" s="23"/>
      <c r="VUG117" s="23"/>
    </row>
    <row r="118" spans="1:14 15424:15427" s="38" customFormat="1" x14ac:dyDescent="0.25">
      <c r="A118" s="74"/>
      <c r="B118" s="75" t="s">
        <v>300</v>
      </c>
      <c r="C118" s="76"/>
      <c r="D118" s="76"/>
      <c r="E118" s="76"/>
      <c r="F118" s="76"/>
      <c r="G118" s="95"/>
      <c r="H118" s="95"/>
      <c r="I118" s="95"/>
      <c r="J118" s="95"/>
      <c r="K118" s="95"/>
      <c r="L118" s="95"/>
      <c r="M118" s="95"/>
      <c r="N118" s="95"/>
    </row>
    <row r="119" spans="1:14 15424:15427" x14ac:dyDescent="0.25">
      <c r="A119" s="42" t="s">
        <v>397</v>
      </c>
      <c r="B119" s="40" t="s">
        <v>186</v>
      </c>
      <c r="C119" s="40" t="s">
        <v>397</v>
      </c>
      <c r="D119" s="40" t="s">
        <v>153</v>
      </c>
      <c r="E119" s="40"/>
      <c r="F119" s="40">
        <v>6</v>
      </c>
      <c r="G119" s="80">
        <v>136.594289</v>
      </c>
      <c r="H119" s="80">
        <v>135.485007</v>
      </c>
      <c r="I119" s="80">
        <v>127.73397799999999</v>
      </c>
      <c r="J119" s="80">
        <v>159.10719</v>
      </c>
      <c r="K119" s="80">
        <v>157.29810000000001</v>
      </c>
      <c r="L119" s="80">
        <v>126.538856</v>
      </c>
      <c r="M119" s="80">
        <v>113.892098</v>
      </c>
      <c r="N119" s="80">
        <v>227.32004699999999</v>
      </c>
      <c r="VUF119" s="23"/>
      <c r="VUG119" s="23"/>
    </row>
    <row r="120" spans="1:14 15424:15427" s="19" customFormat="1" x14ac:dyDescent="0.25">
      <c r="A120" s="25"/>
      <c r="B120" s="25" t="s">
        <v>402</v>
      </c>
      <c r="C120" s="25"/>
      <c r="D120" s="28"/>
      <c r="E120" s="21"/>
      <c r="F120" s="36"/>
      <c r="G120" s="88"/>
      <c r="H120" s="88"/>
      <c r="I120" s="88"/>
      <c r="J120" s="88"/>
      <c r="K120" s="88"/>
      <c r="L120" s="88"/>
      <c r="M120" s="88"/>
      <c r="N120" s="88"/>
      <c r="VUH120" s="20"/>
      <c r="VUI120" s="20"/>
    </row>
    <row r="121" spans="1:14 15424:15427" s="38" customFormat="1" x14ac:dyDescent="0.25">
      <c r="A121" s="71" t="s">
        <v>301</v>
      </c>
      <c r="B121" s="72" t="s">
        <v>302</v>
      </c>
      <c r="C121" s="72" t="s">
        <v>301</v>
      </c>
      <c r="D121" s="72" t="s">
        <v>153</v>
      </c>
      <c r="E121" s="72" t="s">
        <v>27</v>
      </c>
      <c r="F121" s="72">
        <v>6</v>
      </c>
      <c r="G121" s="78">
        <v>13110.002924999999</v>
      </c>
      <c r="H121" s="78">
        <v>13530.771002489999</v>
      </c>
      <c r="I121" s="78">
        <v>16417.211596000001</v>
      </c>
      <c r="J121" s="78">
        <v>21336.878134909999</v>
      </c>
      <c r="K121" s="78">
        <v>25262.973192969999</v>
      </c>
      <c r="L121" s="78">
        <v>22420.18677</v>
      </c>
      <c r="M121" s="78">
        <v>26418.667526999994</v>
      </c>
      <c r="N121" s="78">
        <v>28856.879435000003</v>
      </c>
    </row>
    <row r="122" spans="1:14 15424:15427" s="38" customFormat="1" x14ac:dyDescent="0.25">
      <c r="A122" s="71" t="s">
        <v>106</v>
      </c>
      <c r="B122" s="72" t="s">
        <v>303</v>
      </c>
      <c r="C122" s="72" t="s">
        <v>106</v>
      </c>
      <c r="D122" s="72" t="s">
        <v>153</v>
      </c>
      <c r="E122" s="72" t="s">
        <v>27</v>
      </c>
      <c r="F122" s="72">
        <v>6</v>
      </c>
      <c r="G122" s="78">
        <v>13200.234560999999</v>
      </c>
      <c r="H122" s="78">
        <v>13666.256009489998</v>
      </c>
      <c r="I122" s="78">
        <v>16539.373646</v>
      </c>
      <c r="J122" s="78">
        <v>21440.896380909999</v>
      </c>
      <c r="K122" s="78">
        <v>25306.509388119997</v>
      </c>
      <c r="L122" s="78">
        <v>22497.557322000001</v>
      </c>
      <c r="M122" s="78">
        <v>26522.292830999995</v>
      </c>
      <c r="N122" s="78">
        <v>29062.578798000002</v>
      </c>
    </row>
    <row r="123" spans="1:14 15424:15427" x14ac:dyDescent="0.25">
      <c r="A123" s="42" t="s">
        <v>91</v>
      </c>
      <c r="B123" s="39" t="s">
        <v>304</v>
      </c>
      <c r="C123" s="39" t="s">
        <v>91</v>
      </c>
      <c r="D123" s="39" t="s">
        <v>153</v>
      </c>
      <c r="E123" s="39" t="s">
        <v>27</v>
      </c>
      <c r="F123" s="39">
        <v>6</v>
      </c>
      <c r="G123" s="79">
        <v>10316.485255</v>
      </c>
      <c r="H123" s="79">
        <v>11573.214585849999</v>
      </c>
      <c r="I123" s="79">
        <v>13959.968519999999</v>
      </c>
      <c r="J123" s="79">
        <v>16733.74419112</v>
      </c>
      <c r="K123" s="79">
        <v>16141.004692499997</v>
      </c>
      <c r="L123" s="79">
        <v>14955.176706</v>
      </c>
      <c r="M123" s="79">
        <v>18268.036271999998</v>
      </c>
      <c r="N123" s="79">
        <v>20833.803974000002</v>
      </c>
      <c r="VUF123" s="23"/>
      <c r="VUG123" s="23"/>
    </row>
    <row r="124" spans="1:14 15424:15427" x14ac:dyDescent="0.25">
      <c r="A124" s="42" t="s">
        <v>92</v>
      </c>
      <c r="B124" s="39" t="s">
        <v>305</v>
      </c>
      <c r="C124" s="39" t="s">
        <v>92</v>
      </c>
      <c r="D124" s="39" t="s">
        <v>153</v>
      </c>
      <c r="E124" s="39" t="s">
        <v>27</v>
      </c>
      <c r="F124" s="39">
        <v>6</v>
      </c>
      <c r="G124" s="79">
        <v>8519.2447279999997</v>
      </c>
      <c r="H124" s="79">
        <v>8842.2643139699994</v>
      </c>
      <c r="I124" s="79">
        <v>10436.998769999998</v>
      </c>
      <c r="J124" s="79">
        <v>13631.306274120001</v>
      </c>
      <c r="K124" s="79">
        <v>13953.813229789997</v>
      </c>
      <c r="L124" s="79">
        <v>13009.614011000001</v>
      </c>
      <c r="M124" s="79">
        <v>15141.07069</v>
      </c>
      <c r="N124" s="79">
        <v>17026.425155000001</v>
      </c>
      <c r="VUF124" s="23"/>
      <c r="VUG124" s="23"/>
    </row>
    <row r="125" spans="1:14 15424:15427" x14ac:dyDescent="0.25">
      <c r="A125" s="42" t="s">
        <v>306</v>
      </c>
      <c r="B125" s="40" t="s">
        <v>307</v>
      </c>
      <c r="C125" s="40" t="s">
        <v>306</v>
      </c>
      <c r="D125" s="40" t="s">
        <v>153</v>
      </c>
      <c r="E125" s="40" t="s">
        <v>27</v>
      </c>
      <c r="F125" s="40">
        <v>6</v>
      </c>
      <c r="G125" s="80">
        <v>2722.7159489999999</v>
      </c>
      <c r="H125" s="80">
        <v>3283.7425111899997</v>
      </c>
      <c r="I125" s="80">
        <v>3392.859852</v>
      </c>
      <c r="J125" s="80">
        <v>3929.2445547999996</v>
      </c>
      <c r="K125" s="80">
        <v>4029.6268312199995</v>
      </c>
      <c r="L125" s="80">
        <v>3996.5962450000002</v>
      </c>
      <c r="M125" s="80">
        <v>4278.4317789999996</v>
      </c>
      <c r="N125" s="80">
        <v>4597.2917520000001</v>
      </c>
      <c r="VUF125" s="23"/>
      <c r="VUG125" s="23"/>
    </row>
    <row r="126" spans="1:14 15424:15427" x14ac:dyDescent="0.25">
      <c r="A126" s="42" t="s">
        <v>308</v>
      </c>
      <c r="B126" s="40" t="s">
        <v>309</v>
      </c>
      <c r="C126" s="40" t="s">
        <v>308</v>
      </c>
      <c r="D126" s="40" t="s">
        <v>153</v>
      </c>
      <c r="E126" s="40" t="s">
        <v>27</v>
      </c>
      <c r="F126" s="40">
        <v>6</v>
      </c>
      <c r="G126" s="80">
        <v>1836.5324539999999</v>
      </c>
      <c r="H126" s="80">
        <v>2321.9727118199999</v>
      </c>
      <c r="I126" s="80">
        <v>2435.6551049999998</v>
      </c>
      <c r="J126" s="80">
        <v>2891.4520778200003</v>
      </c>
      <c r="K126" s="80">
        <v>2868.9035563300004</v>
      </c>
      <c r="L126" s="80">
        <v>2975.2445929999999</v>
      </c>
      <c r="M126" s="80">
        <v>3398.4061360000001</v>
      </c>
      <c r="N126" s="80">
        <v>3669.7286119999999</v>
      </c>
      <c r="VUF126" s="23"/>
      <c r="VUG126" s="23"/>
    </row>
    <row r="127" spans="1:14 15424:15427" x14ac:dyDescent="0.25">
      <c r="A127" s="42" t="s">
        <v>310</v>
      </c>
      <c r="B127" s="40" t="s">
        <v>311</v>
      </c>
      <c r="C127" s="40" t="s">
        <v>310</v>
      </c>
      <c r="D127" s="40" t="s">
        <v>153</v>
      </c>
      <c r="E127" s="40" t="s">
        <v>27</v>
      </c>
      <c r="F127" s="40">
        <v>6</v>
      </c>
      <c r="G127" s="80">
        <v>157.925938</v>
      </c>
      <c r="H127" s="80">
        <v>321.28531844000003</v>
      </c>
      <c r="I127" s="80">
        <v>192.40862899999999</v>
      </c>
      <c r="J127" s="80">
        <v>904.71419108000009</v>
      </c>
      <c r="K127" s="80">
        <v>927.20913623999991</v>
      </c>
      <c r="L127" s="80">
        <v>948.15110600000003</v>
      </c>
      <c r="M127" s="80">
        <v>983.17368399999998</v>
      </c>
      <c r="N127" s="80">
        <v>559.16243999999995</v>
      </c>
      <c r="VUF127" s="23"/>
      <c r="VUG127" s="23"/>
    </row>
    <row r="128" spans="1:14 15424:15427" x14ac:dyDescent="0.25">
      <c r="A128" s="42" t="s">
        <v>312</v>
      </c>
      <c r="B128" s="40" t="s">
        <v>313</v>
      </c>
      <c r="C128" s="40" t="s">
        <v>312</v>
      </c>
      <c r="D128" s="40" t="s">
        <v>153</v>
      </c>
      <c r="E128" s="40" t="s">
        <v>27</v>
      </c>
      <c r="F128" s="40">
        <v>6</v>
      </c>
      <c r="G128" s="80">
        <v>139.60034300000001</v>
      </c>
      <c r="H128" s="80">
        <v>118.49545676999999</v>
      </c>
      <c r="I128" s="80">
        <v>133.54383899999999</v>
      </c>
      <c r="J128" s="80">
        <v>188.85908920000003</v>
      </c>
      <c r="K128" s="80">
        <v>186.86977014999999</v>
      </c>
      <c r="L128" s="80">
        <v>176.68496999999999</v>
      </c>
      <c r="M128" s="80">
        <v>175.52487600000001</v>
      </c>
      <c r="N128" s="80">
        <v>216.73183299999999</v>
      </c>
      <c r="VUF128" s="23"/>
      <c r="VUG128" s="23"/>
    </row>
    <row r="129" spans="1:14 15424:15425" x14ac:dyDescent="0.25">
      <c r="A129" s="42" t="s">
        <v>314</v>
      </c>
      <c r="B129" s="40" t="s">
        <v>315</v>
      </c>
      <c r="C129" s="40" t="s">
        <v>314</v>
      </c>
      <c r="D129" s="40" t="s">
        <v>153</v>
      </c>
      <c r="E129" s="40" t="s">
        <v>27</v>
      </c>
      <c r="F129" s="40">
        <v>6</v>
      </c>
      <c r="G129" s="80">
        <v>308.01030900000001</v>
      </c>
      <c r="H129" s="80">
        <v>274.06769034999996</v>
      </c>
      <c r="I129" s="80">
        <v>305.657895</v>
      </c>
      <c r="J129" s="80">
        <v>415.17217681</v>
      </c>
      <c r="K129" s="80">
        <v>456.03143373999984</v>
      </c>
      <c r="L129" s="80">
        <v>248.34092699999999</v>
      </c>
      <c r="M129" s="80">
        <v>523.14564399999995</v>
      </c>
      <c r="N129" s="80">
        <v>610.076457</v>
      </c>
      <c r="VUF129" s="23"/>
      <c r="VUG129" s="23"/>
    </row>
    <row r="130" spans="1:14 15424:15425" x14ac:dyDescent="0.25">
      <c r="A130" s="42" t="s">
        <v>316</v>
      </c>
      <c r="B130" s="40" t="s">
        <v>317</v>
      </c>
      <c r="C130" s="40" t="s">
        <v>316</v>
      </c>
      <c r="D130" s="40" t="s">
        <v>153</v>
      </c>
      <c r="E130" s="40" t="s">
        <v>27</v>
      </c>
      <c r="F130" s="40">
        <v>6</v>
      </c>
      <c r="G130" s="80">
        <v>496.65301599999998</v>
      </c>
      <c r="H130" s="80">
        <v>537.30073173999995</v>
      </c>
      <c r="I130" s="80">
        <v>825.74070600000005</v>
      </c>
      <c r="J130" s="80">
        <v>1218.26251843</v>
      </c>
      <c r="K130" s="80">
        <v>1181.3357782100002</v>
      </c>
      <c r="L130" s="80">
        <v>1110.862676</v>
      </c>
      <c r="M130" s="80">
        <v>1324.022338</v>
      </c>
      <c r="N130" s="80">
        <v>1738.2513650000001</v>
      </c>
      <c r="VUF130" s="23"/>
      <c r="VUG130" s="23"/>
    </row>
    <row r="131" spans="1:14 15424:15425" x14ac:dyDescent="0.25">
      <c r="A131" s="42" t="s">
        <v>318</v>
      </c>
      <c r="B131" s="40" t="s">
        <v>319</v>
      </c>
      <c r="C131" s="40" t="s">
        <v>318</v>
      </c>
      <c r="D131" s="40" t="s">
        <v>153</v>
      </c>
      <c r="E131" s="40" t="s">
        <v>27</v>
      </c>
      <c r="F131" s="40">
        <v>6</v>
      </c>
      <c r="G131" s="80">
        <v>195.09169399999999</v>
      </c>
      <c r="H131" s="80">
        <v>99.355695399999988</v>
      </c>
      <c r="I131" s="80">
        <v>216.49781200000001</v>
      </c>
      <c r="J131" s="80">
        <v>386.44576319000004</v>
      </c>
      <c r="K131" s="80">
        <v>316.02278891999981</v>
      </c>
      <c r="L131" s="80">
        <v>211.97992600000001</v>
      </c>
      <c r="M131" s="80">
        <v>220.23083500000001</v>
      </c>
      <c r="N131" s="80">
        <v>487.84004199999998</v>
      </c>
      <c r="VUF131" s="23"/>
      <c r="VUG131" s="23"/>
    </row>
    <row r="132" spans="1:14 15424:15425" x14ac:dyDescent="0.25">
      <c r="A132" s="42" t="s">
        <v>320</v>
      </c>
      <c r="B132" s="40" t="s">
        <v>321</v>
      </c>
      <c r="C132" s="40" t="s">
        <v>320</v>
      </c>
      <c r="D132" s="40" t="s">
        <v>153</v>
      </c>
      <c r="E132" s="40" t="s">
        <v>27</v>
      </c>
      <c r="F132" s="40">
        <v>6</v>
      </c>
      <c r="G132" s="80">
        <v>1035.3256839999999</v>
      </c>
      <c r="H132" s="80">
        <v>1038.28734955</v>
      </c>
      <c r="I132" s="80">
        <v>1366.0065259999999</v>
      </c>
      <c r="J132" s="80">
        <v>2050.2554301199998</v>
      </c>
      <c r="K132" s="80">
        <v>1633.9390962599996</v>
      </c>
      <c r="L132" s="80">
        <v>1597.2507149999999</v>
      </c>
      <c r="M132" s="80">
        <v>1793.0884430000001</v>
      </c>
      <c r="N132" s="80">
        <v>2105.3172300000001</v>
      </c>
      <c r="VUF132" s="23"/>
      <c r="VUG132" s="23"/>
    </row>
    <row r="133" spans="1:14 15424:15425" x14ac:dyDescent="0.25">
      <c r="A133" s="42" t="s">
        <v>322</v>
      </c>
      <c r="B133" s="40" t="s">
        <v>323</v>
      </c>
      <c r="C133" s="40" t="s">
        <v>322</v>
      </c>
      <c r="D133" s="40" t="s">
        <v>153</v>
      </c>
      <c r="E133" s="40" t="s">
        <v>27</v>
      </c>
      <c r="F133" s="40">
        <v>6</v>
      </c>
      <c r="G133" s="80">
        <v>32.124121000000002</v>
      </c>
      <c r="H133" s="80">
        <v>24.469034969999999</v>
      </c>
      <c r="I133" s="80">
        <v>29.360596999999999</v>
      </c>
      <c r="J133" s="80">
        <v>37.105308000000001</v>
      </c>
      <c r="K133" s="80">
        <v>26.478656230000009</v>
      </c>
      <c r="L133" s="80">
        <v>18.765281000000002</v>
      </c>
      <c r="M133" s="80">
        <v>28.353482</v>
      </c>
      <c r="N133" s="80">
        <v>32.251596999999997</v>
      </c>
      <c r="VUF133" s="23"/>
      <c r="VUG133" s="23"/>
    </row>
    <row r="134" spans="1:14 15424:15425" x14ac:dyDescent="0.25">
      <c r="A134" s="42" t="s">
        <v>102</v>
      </c>
      <c r="B134" s="40" t="s">
        <v>324</v>
      </c>
      <c r="C134" s="40" t="s">
        <v>102</v>
      </c>
      <c r="D134" s="40" t="s">
        <v>153</v>
      </c>
      <c r="E134" s="40" t="s">
        <v>27</v>
      </c>
      <c r="F134" s="40">
        <v>6</v>
      </c>
      <c r="G134" s="80">
        <v>1595.26522</v>
      </c>
      <c r="H134" s="80">
        <v>823.28781374000005</v>
      </c>
      <c r="I134" s="80">
        <v>1539.2678089999999</v>
      </c>
      <c r="J134" s="80">
        <v>1609.7951646700001</v>
      </c>
      <c r="K134" s="80">
        <v>2327.3961824900007</v>
      </c>
      <c r="L134" s="80">
        <v>1725.737572</v>
      </c>
      <c r="M134" s="80">
        <v>2416.6934729999998</v>
      </c>
      <c r="N134" s="80">
        <v>3009.773827</v>
      </c>
      <c r="VUF134" s="23"/>
      <c r="VUG134" s="23"/>
    </row>
    <row r="135" spans="1:14 15424:15425" x14ac:dyDescent="0.25">
      <c r="A135" s="42" t="s">
        <v>93</v>
      </c>
      <c r="B135" s="39" t="s">
        <v>325</v>
      </c>
      <c r="C135" s="39" t="s">
        <v>93</v>
      </c>
      <c r="D135" s="39" t="s">
        <v>153</v>
      </c>
      <c r="E135" s="39" t="s">
        <v>27</v>
      </c>
      <c r="F135" s="39">
        <v>6</v>
      </c>
      <c r="G135" s="79">
        <v>1107.0812289999999</v>
      </c>
      <c r="H135" s="79">
        <v>956.72619699999996</v>
      </c>
      <c r="I135" s="79">
        <v>978.34736899999996</v>
      </c>
      <c r="J135" s="79">
        <v>1347.6498610000001</v>
      </c>
      <c r="K135" s="79">
        <v>1182.28911582</v>
      </c>
      <c r="L135" s="79">
        <v>1096.946659</v>
      </c>
      <c r="M135" s="79">
        <v>1440.2569269999999</v>
      </c>
      <c r="N135" s="79">
        <v>1646.814384</v>
      </c>
      <c r="VUF135" s="23"/>
      <c r="VUG135" s="23"/>
    </row>
    <row r="136" spans="1:14 15424:15425" x14ac:dyDescent="0.25">
      <c r="A136" s="42" t="s">
        <v>326</v>
      </c>
      <c r="B136" s="39" t="s">
        <v>327</v>
      </c>
      <c r="C136" s="39" t="s">
        <v>326</v>
      </c>
      <c r="D136" s="39" t="s">
        <v>153</v>
      </c>
      <c r="E136" s="39" t="s">
        <v>27</v>
      </c>
      <c r="F136" s="39">
        <v>6</v>
      </c>
      <c r="G136" s="79">
        <v>690.15929800000004</v>
      </c>
      <c r="H136" s="79">
        <v>1774.22407488</v>
      </c>
      <c r="I136" s="79">
        <v>2544.6223810000001</v>
      </c>
      <c r="J136" s="79">
        <v>1754.7880560000001</v>
      </c>
      <c r="K136" s="79">
        <v>1004.9023468899991</v>
      </c>
      <c r="L136" s="79">
        <v>848.61603600000012</v>
      </c>
      <c r="M136" s="79">
        <v>1686.7086549999999</v>
      </c>
      <c r="N136" s="79">
        <v>2160.5644349999998</v>
      </c>
      <c r="VUF136" s="23"/>
      <c r="VUG136" s="23"/>
    </row>
    <row r="137" spans="1:14 15424:15425" x14ac:dyDescent="0.25">
      <c r="A137" s="42" t="s">
        <v>328</v>
      </c>
      <c r="B137" s="40" t="s">
        <v>329</v>
      </c>
      <c r="C137" s="40" t="s">
        <v>328</v>
      </c>
      <c r="D137" s="40" t="s">
        <v>153</v>
      </c>
      <c r="E137" s="40" t="s">
        <v>27</v>
      </c>
      <c r="F137" s="40">
        <v>6</v>
      </c>
      <c r="G137" s="80">
        <v>442.056106</v>
      </c>
      <c r="H137" s="80">
        <v>1308.5437119999999</v>
      </c>
      <c r="I137" s="80">
        <v>1338.103672</v>
      </c>
      <c r="J137" s="80">
        <v>1236.8888260000001</v>
      </c>
      <c r="K137" s="80">
        <v>492.59633237999998</v>
      </c>
      <c r="L137" s="80">
        <v>334.80296700000002</v>
      </c>
      <c r="M137" s="80">
        <v>1167.4048849999999</v>
      </c>
      <c r="N137" s="80">
        <v>1180.5794619999999</v>
      </c>
      <c r="VUF137" s="23"/>
      <c r="VUG137" s="23"/>
    </row>
    <row r="138" spans="1:14 15424:15425" x14ac:dyDescent="0.25">
      <c r="A138" s="42" t="s">
        <v>330</v>
      </c>
      <c r="B138" s="40" t="s">
        <v>331</v>
      </c>
      <c r="C138" s="40" t="s">
        <v>330</v>
      </c>
      <c r="D138" s="40" t="s">
        <v>153</v>
      </c>
      <c r="E138" s="40" t="s">
        <v>27</v>
      </c>
      <c r="F138" s="40">
        <v>6</v>
      </c>
      <c r="G138" s="80">
        <v>248.10319200000001</v>
      </c>
      <c r="H138" s="80">
        <v>465.68036288000002</v>
      </c>
      <c r="I138" s="80">
        <v>1206.5187089999999</v>
      </c>
      <c r="J138" s="80">
        <v>517.89922999999999</v>
      </c>
      <c r="K138" s="80">
        <v>512.30601450999905</v>
      </c>
      <c r="L138" s="80">
        <v>513.81306900000004</v>
      </c>
      <c r="M138" s="80">
        <v>519.30376999999999</v>
      </c>
      <c r="N138" s="80">
        <v>979.98497299999997</v>
      </c>
      <c r="VUF138" s="23"/>
      <c r="VUG138" s="23"/>
    </row>
    <row r="139" spans="1:14 15424:15425" s="38" customFormat="1" x14ac:dyDescent="0.25">
      <c r="A139" s="71" t="s">
        <v>332</v>
      </c>
      <c r="B139" s="72" t="s">
        <v>333</v>
      </c>
      <c r="C139" s="72" t="s">
        <v>332</v>
      </c>
      <c r="D139" s="72" t="s">
        <v>153</v>
      </c>
      <c r="E139" s="72" t="s">
        <v>27</v>
      </c>
      <c r="F139" s="72">
        <v>6</v>
      </c>
      <c r="G139" s="78">
        <v>2793.5176699999997</v>
      </c>
      <c r="H139" s="78">
        <v>1957.5564166399993</v>
      </c>
      <c r="I139" s="78">
        <v>2457.2430760000007</v>
      </c>
      <c r="J139" s="78">
        <v>4603.1339437899996</v>
      </c>
      <c r="K139" s="78">
        <v>9121.9685004700004</v>
      </c>
      <c r="L139" s="78">
        <v>7465.0100640000001</v>
      </c>
      <c r="M139" s="78">
        <v>8150.6312549999975</v>
      </c>
      <c r="N139" s="78">
        <v>8023.0754610000004</v>
      </c>
    </row>
    <row r="140" spans="1:14 15424:15425" x14ac:dyDescent="0.25">
      <c r="A140" s="42" t="s">
        <v>334</v>
      </c>
      <c r="B140" s="48" t="s">
        <v>335</v>
      </c>
      <c r="C140" s="48" t="s">
        <v>334</v>
      </c>
      <c r="D140" s="48" t="s">
        <v>153</v>
      </c>
      <c r="E140" s="48" t="s">
        <v>27</v>
      </c>
      <c r="F140" s="48">
        <v>6</v>
      </c>
      <c r="G140" s="96">
        <v>2883.7493059999997</v>
      </c>
      <c r="H140" s="96">
        <v>2093.0414236399993</v>
      </c>
      <c r="I140" s="96">
        <v>2579.4051260000006</v>
      </c>
      <c r="J140" s="96">
        <v>4707.1521897899993</v>
      </c>
      <c r="K140" s="96">
        <v>9165.5046956200003</v>
      </c>
      <c r="L140" s="96">
        <v>7542.3806159999995</v>
      </c>
      <c r="M140" s="96">
        <v>8254.2565589999977</v>
      </c>
      <c r="N140" s="96">
        <v>8228.7748240000001</v>
      </c>
      <c r="VUF140" s="23"/>
      <c r="VUG140" s="23"/>
    </row>
    <row r="141" spans="1:14 15424:15425" x14ac:dyDescent="0.25">
      <c r="A141" s="42" t="s">
        <v>336</v>
      </c>
      <c r="B141" s="40" t="s">
        <v>337</v>
      </c>
      <c r="C141" s="40" t="s">
        <v>336</v>
      </c>
      <c r="D141" s="40" t="s">
        <v>153</v>
      </c>
      <c r="E141" s="40" t="s">
        <v>27</v>
      </c>
      <c r="F141" s="40">
        <v>6</v>
      </c>
      <c r="G141" s="80">
        <v>1131.645327</v>
      </c>
      <c r="H141" s="80">
        <v>1176.9269400000001</v>
      </c>
      <c r="I141" s="80">
        <v>188.39416600000001</v>
      </c>
      <c r="J141" s="80">
        <v>635.05139099999997</v>
      </c>
      <c r="K141" s="80">
        <v>2801.4434660000002</v>
      </c>
      <c r="L141" s="80">
        <v>2706.2206759999999</v>
      </c>
      <c r="M141" s="80">
        <v>3919.0998180000001</v>
      </c>
      <c r="N141" s="80">
        <v>3018.2353830000002</v>
      </c>
      <c r="VUF141" s="23"/>
      <c r="VUG141" s="23"/>
    </row>
    <row r="142" spans="1:14 15424:15425" x14ac:dyDescent="0.25">
      <c r="A142" s="42" t="s">
        <v>338</v>
      </c>
      <c r="B142" s="40" t="s">
        <v>339</v>
      </c>
      <c r="C142" s="40" t="s">
        <v>338</v>
      </c>
      <c r="D142" s="40" t="s">
        <v>153</v>
      </c>
      <c r="E142" s="40" t="s">
        <v>27</v>
      </c>
      <c r="F142" s="40">
        <v>6</v>
      </c>
      <c r="G142" s="80">
        <v>0</v>
      </c>
      <c r="H142" s="80">
        <v>0</v>
      </c>
      <c r="I142" s="80">
        <v>0</v>
      </c>
      <c r="J142" s="80">
        <v>0</v>
      </c>
      <c r="K142" s="80">
        <v>0</v>
      </c>
      <c r="L142" s="80">
        <v>1.836884</v>
      </c>
      <c r="M142" s="80">
        <v>4.5299620000000003</v>
      </c>
      <c r="N142" s="80">
        <v>18.757839000000001</v>
      </c>
      <c r="VUF142" s="23"/>
      <c r="VUG142" s="23"/>
    </row>
    <row r="143" spans="1:14 15424:15425" x14ac:dyDescent="0.25">
      <c r="A143" s="42" t="s">
        <v>340</v>
      </c>
      <c r="B143" s="40" t="s">
        <v>341</v>
      </c>
      <c r="C143" s="40" t="s">
        <v>340</v>
      </c>
      <c r="D143" s="40" t="s">
        <v>153</v>
      </c>
      <c r="E143" s="40" t="s">
        <v>27</v>
      </c>
      <c r="F143" s="40">
        <v>6</v>
      </c>
      <c r="G143" s="80">
        <v>154.819729</v>
      </c>
      <c r="H143" s="80">
        <v>36.444533999999997</v>
      </c>
      <c r="I143" s="80">
        <v>84.145286999999996</v>
      </c>
      <c r="J143" s="80">
        <v>79.620881999999995</v>
      </c>
      <c r="K143" s="80">
        <v>129.85195100000001</v>
      </c>
      <c r="L143" s="80">
        <v>178.19472400000001</v>
      </c>
      <c r="M143" s="80">
        <v>486.15725800000001</v>
      </c>
      <c r="N143" s="80">
        <v>654.08607800000004</v>
      </c>
      <c r="VUF143" s="23"/>
      <c r="VUG143" s="23"/>
    </row>
    <row r="144" spans="1:14 15424:15425" x14ac:dyDescent="0.25">
      <c r="A144" s="42" t="s">
        <v>342</v>
      </c>
      <c r="B144" s="40" t="s">
        <v>343</v>
      </c>
      <c r="C144" s="40" t="s">
        <v>342</v>
      </c>
      <c r="D144" s="40" t="s">
        <v>153</v>
      </c>
      <c r="E144" s="40" t="s">
        <v>27</v>
      </c>
      <c r="F144" s="40">
        <v>6</v>
      </c>
      <c r="G144" s="80">
        <v>522.60649899999999</v>
      </c>
      <c r="H144" s="80">
        <v>645.19940499999996</v>
      </c>
      <c r="I144" s="80">
        <v>1702.5169109999999</v>
      </c>
      <c r="J144" s="80">
        <v>2402.6626430000001</v>
      </c>
      <c r="K144" s="80">
        <v>4149.4601480000001</v>
      </c>
      <c r="L144" s="80">
        <v>3005.0319509999999</v>
      </c>
      <c r="M144" s="80">
        <v>2686.7130729999999</v>
      </c>
      <c r="N144" s="80">
        <v>3385.626174</v>
      </c>
      <c r="VUF144" s="23"/>
      <c r="VUG144" s="23"/>
    </row>
    <row r="145" spans="1:14 15424:15427" x14ac:dyDescent="0.25">
      <c r="A145" s="42" t="s">
        <v>344</v>
      </c>
      <c r="B145" s="40" t="s">
        <v>345</v>
      </c>
      <c r="C145" s="40" t="s">
        <v>344</v>
      </c>
      <c r="D145" s="40" t="s">
        <v>153</v>
      </c>
      <c r="E145" s="40" t="s">
        <v>27</v>
      </c>
      <c r="F145" s="40">
        <v>6</v>
      </c>
      <c r="G145" s="80">
        <v>1074.6777509999999</v>
      </c>
      <c r="H145" s="80">
        <v>234.47054463999962</v>
      </c>
      <c r="I145" s="80">
        <v>604.34876200000042</v>
      </c>
      <c r="J145" s="80">
        <v>1589.8172737899997</v>
      </c>
      <c r="K145" s="80">
        <v>2084.74913062</v>
      </c>
      <c r="L145" s="80">
        <v>1651.0963810000001</v>
      </c>
      <c r="M145" s="80">
        <v>1157.7564479999983</v>
      </c>
      <c r="N145" s="80">
        <v>1152.0693500000004</v>
      </c>
      <c r="VUF145" s="23"/>
      <c r="VUG145" s="23"/>
    </row>
    <row r="146" spans="1:14 15424:15427" x14ac:dyDescent="0.25">
      <c r="A146" s="42" t="s">
        <v>346</v>
      </c>
      <c r="B146" s="39" t="s">
        <v>98</v>
      </c>
      <c r="C146" s="39" t="s">
        <v>346</v>
      </c>
      <c r="D146" s="39" t="s">
        <v>153</v>
      </c>
      <c r="E146" s="39" t="s">
        <v>27</v>
      </c>
      <c r="F146" s="39">
        <v>6</v>
      </c>
      <c r="G146" s="79">
        <v>-90.231635999999995</v>
      </c>
      <c r="H146" s="79">
        <v>-135.485007</v>
      </c>
      <c r="I146" s="79">
        <v>-122.16204999999999</v>
      </c>
      <c r="J146" s="79">
        <v>-104.018246</v>
      </c>
      <c r="K146" s="79">
        <v>-43.536195150000012</v>
      </c>
      <c r="L146" s="79">
        <v>-77.370552000000004</v>
      </c>
      <c r="M146" s="79">
        <v>-103.625304</v>
      </c>
      <c r="N146" s="79">
        <v>-205.69936299999998</v>
      </c>
      <c r="VUF146" s="23"/>
      <c r="VUG146" s="23"/>
    </row>
    <row r="147" spans="1:14 15424:15427" s="38" customFormat="1" x14ac:dyDescent="0.25">
      <c r="A147" s="71"/>
      <c r="B147" s="77" t="s">
        <v>300</v>
      </c>
      <c r="C147" s="77"/>
      <c r="D147" s="77"/>
      <c r="E147" s="77"/>
      <c r="F147" s="77"/>
      <c r="G147" s="97"/>
      <c r="H147" s="97"/>
      <c r="I147" s="97"/>
      <c r="J147" s="97"/>
      <c r="K147" s="97"/>
      <c r="L147" s="97"/>
      <c r="M147" s="97"/>
      <c r="N147" s="97"/>
    </row>
    <row r="148" spans="1:14 15424:15427" x14ac:dyDescent="0.25">
      <c r="A148" s="42" t="s">
        <v>347</v>
      </c>
      <c r="B148" s="39" t="s">
        <v>348</v>
      </c>
      <c r="C148" s="39" t="s">
        <v>347</v>
      </c>
      <c r="D148" s="39" t="s">
        <v>153</v>
      </c>
      <c r="E148" s="39" t="s">
        <v>27</v>
      </c>
      <c r="F148" s="39">
        <v>6</v>
      </c>
      <c r="G148" s="79">
        <v>4736.1916689999998</v>
      </c>
      <c r="H148" s="79">
        <v>3725.2489456399999</v>
      </c>
      <c r="I148" s="79">
        <v>3998.3185360000002</v>
      </c>
      <c r="J148" s="79">
        <v>5934.12228779</v>
      </c>
      <c r="K148" s="79">
        <v>10661.648930220001</v>
      </c>
      <c r="L148" s="79">
        <v>9995.9031180000002</v>
      </c>
      <c r="M148" s="79">
        <v>9896.7453289999994</v>
      </c>
      <c r="N148" s="79">
        <v>9626.0243260000007</v>
      </c>
      <c r="VUF148" s="23"/>
      <c r="VUG148" s="23"/>
    </row>
    <row r="149" spans="1:14 15424:15427" x14ac:dyDescent="0.25">
      <c r="A149" s="42" t="s">
        <v>349</v>
      </c>
      <c r="B149" s="53" t="s">
        <v>350</v>
      </c>
      <c r="C149" s="41" t="s">
        <v>349</v>
      </c>
      <c r="D149" s="41" t="s">
        <v>153</v>
      </c>
      <c r="E149" s="41" t="s">
        <v>27</v>
      </c>
      <c r="F149" s="41">
        <v>6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1.836884</v>
      </c>
      <c r="M149" s="85">
        <v>4.5299620000000003</v>
      </c>
      <c r="N149" s="85">
        <v>18.757839000000001</v>
      </c>
      <c r="VUF149" s="23"/>
      <c r="VUG149" s="23"/>
    </row>
    <row r="150" spans="1:14 15424:15427" x14ac:dyDescent="0.25">
      <c r="A150" s="42" t="s">
        <v>351</v>
      </c>
      <c r="B150" s="53" t="s">
        <v>352</v>
      </c>
      <c r="C150" s="41" t="s">
        <v>351</v>
      </c>
      <c r="D150" s="41" t="s">
        <v>153</v>
      </c>
      <c r="E150" s="41" t="s">
        <v>27</v>
      </c>
      <c r="F150" s="41">
        <v>6</v>
      </c>
      <c r="G150" s="85">
        <v>1131.645327</v>
      </c>
      <c r="H150" s="85">
        <v>1176.9269400000001</v>
      </c>
      <c r="I150" s="85">
        <v>188.39416600000001</v>
      </c>
      <c r="J150" s="85">
        <v>635.05139099999997</v>
      </c>
      <c r="K150" s="85">
        <v>2801.4434660000002</v>
      </c>
      <c r="L150" s="85">
        <v>2706.2206759999999</v>
      </c>
      <c r="M150" s="85">
        <v>3919.0998180000001</v>
      </c>
      <c r="N150" s="85">
        <v>3018.2353830000002</v>
      </c>
      <c r="VUF150" s="23"/>
      <c r="VUG150" s="23"/>
    </row>
    <row r="151" spans="1:14 15424:15427" x14ac:dyDescent="0.25">
      <c r="A151" s="42" t="s">
        <v>353</v>
      </c>
      <c r="B151" s="53" t="s">
        <v>354</v>
      </c>
      <c r="C151" s="41" t="s">
        <v>353</v>
      </c>
      <c r="D151" s="41" t="s">
        <v>153</v>
      </c>
      <c r="E151" s="41" t="s">
        <v>27</v>
      </c>
      <c r="F151" s="41">
        <v>6</v>
      </c>
      <c r="G151" s="85">
        <v>154.819729</v>
      </c>
      <c r="H151" s="85">
        <v>36.444533999999997</v>
      </c>
      <c r="I151" s="85">
        <v>84.145286999999996</v>
      </c>
      <c r="J151" s="85">
        <v>79.620881999999995</v>
      </c>
      <c r="K151" s="85">
        <v>129.85195100000001</v>
      </c>
      <c r="L151" s="85">
        <v>178.19472400000001</v>
      </c>
      <c r="M151" s="85">
        <v>486.15725800000001</v>
      </c>
      <c r="N151" s="85">
        <v>654.08607800000004</v>
      </c>
      <c r="VUF151" s="23"/>
      <c r="VUG151" s="23"/>
    </row>
    <row r="152" spans="1:14 15424:15427" x14ac:dyDescent="0.25">
      <c r="A152" s="42" t="s">
        <v>355</v>
      </c>
      <c r="B152" s="53" t="s">
        <v>356</v>
      </c>
      <c r="C152" s="41" t="s">
        <v>355</v>
      </c>
      <c r="D152" s="41" t="s">
        <v>153</v>
      </c>
      <c r="E152" s="41" t="s">
        <v>27</v>
      </c>
      <c r="F152" s="41">
        <v>6</v>
      </c>
      <c r="G152" s="85">
        <v>522.60649899999999</v>
      </c>
      <c r="H152" s="85">
        <v>645.19940499999996</v>
      </c>
      <c r="I152" s="85">
        <v>1702.5169109999999</v>
      </c>
      <c r="J152" s="85">
        <v>2402.6626430000001</v>
      </c>
      <c r="K152" s="85">
        <v>4149.4601480000001</v>
      </c>
      <c r="L152" s="85">
        <v>3005.0319509999999</v>
      </c>
      <c r="M152" s="85">
        <v>2686.7130729999999</v>
      </c>
      <c r="N152" s="85">
        <v>3385.626174</v>
      </c>
      <c r="VUF152" s="23"/>
      <c r="VUG152" s="23"/>
    </row>
    <row r="153" spans="1:14 15424:15427" x14ac:dyDescent="0.25">
      <c r="A153" s="42" t="s">
        <v>357</v>
      </c>
      <c r="B153" s="39" t="s">
        <v>358</v>
      </c>
      <c r="C153" s="39" t="s">
        <v>357</v>
      </c>
      <c r="D153" s="39" t="s">
        <v>153</v>
      </c>
      <c r="E153" s="39" t="s">
        <v>27</v>
      </c>
      <c r="F153" s="39">
        <v>6</v>
      </c>
      <c r="G153" s="79">
        <v>2927.1201139999998</v>
      </c>
      <c r="H153" s="79">
        <v>1866.6780666399995</v>
      </c>
      <c r="I153" s="79">
        <v>2023.2621720000004</v>
      </c>
      <c r="J153" s="79">
        <v>2816.7873717899997</v>
      </c>
      <c r="K153" s="79">
        <v>3580.8933652200003</v>
      </c>
      <c r="L153" s="79">
        <v>4104.6188830000001</v>
      </c>
      <c r="M153" s="79">
        <v>2800.2452179999982</v>
      </c>
      <c r="N153" s="79">
        <v>2549.3188520000003</v>
      </c>
      <c r="VUF153" s="23"/>
      <c r="VUG153" s="23"/>
    </row>
    <row r="154" spans="1:14 15424:15427" x14ac:dyDescent="0.25">
      <c r="A154" s="42" t="s">
        <v>359</v>
      </c>
      <c r="B154" s="53" t="s">
        <v>360</v>
      </c>
      <c r="C154" s="41" t="s">
        <v>359</v>
      </c>
      <c r="D154" s="41" t="s">
        <v>153</v>
      </c>
      <c r="E154" s="41" t="s">
        <v>27</v>
      </c>
      <c r="F154" s="41">
        <v>6</v>
      </c>
      <c r="G154" s="85">
        <v>1806.07971</v>
      </c>
      <c r="H154" s="85">
        <v>1632.2075219999999</v>
      </c>
      <c r="I154" s="85">
        <v>1413.341482</v>
      </c>
      <c r="J154" s="85">
        <v>1171.8811539999999</v>
      </c>
      <c r="K154" s="85">
        <v>1382.3823297500001</v>
      </c>
      <c r="L154" s="85">
        <v>2404.354198</v>
      </c>
      <c r="M154" s="85">
        <v>1632.221976</v>
      </c>
      <c r="N154" s="85">
        <v>1375.6288179999999</v>
      </c>
      <c r="VUF154" s="23"/>
      <c r="VUG154" s="23"/>
    </row>
    <row r="155" spans="1:14 15424:15427" x14ac:dyDescent="0.25">
      <c r="A155" s="42" t="s">
        <v>361</v>
      </c>
      <c r="B155" s="53" t="s">
        <v>362</v>
      </c>
      <c r="C155" s="41" t="s">
        <v>361</v>
      </c>
      <c r="D155" s="41" t="s">
        <v>153</v>
      </c>
      <c r="E155" s="41" t="s">
        <v>27</v>
      </c>
      <c r="F155" s="41">
        <v>6</v>
      </c>
      <c r="G155" s="85"/>
      <c r="H155" s="85"/>
      <c r="I155" s="85"/>
      <c r="J155" s="85"/>
      <c r="K155" s="85"/>
      <c r="L155" s="85"/>
      <c r="M155" s="85"/>
      <c r="N155" s="85"/>
      <c r="VUF155" s="23"/>
      <c r="VUG155" s="23"/>
    </row>
    <row r="156" spans="1:14 15424:15427" x14ac:dyDescent="0.25">
      <c r="A156" s="42" t="s">
        <v>363</v>
      </c>
      <c r="B156" s="53" t="s">
        <v>364</v>
      </c>
      <c r="C156" s="41" t="s">
        <v>363</v>
      </c>
      <c r="D156" s="41" t="s">
        <v>153</v>
      </c>
      <c r="E156" s="41" t="s">
        <v>27</v>
      </c>
      <c r="F156" s="41">
        <v>6</v>
      </c>
      <c r="G156" s="85">
        <v>46.362653000000002</v>
      </c>
      <c r="H156" s="85">
        <v>0</v>
      </c>
      <c r="I156" s="85">
        <v>5.5719279999999998</v>
      </c>
      <c r="J156" s="85">
        <v>55.088943999999998</v>
      </c>
      <c r="K156" s="85">
        <v>113.76190484999999</v>
      </c>
      <c r="L156" s="85">
        <v>49.168303999999999</v>
      </c>
      <c r="M156" s="85">
        <v>10.266794000000001</v>
      </c>
      <c r="N156" s="85">
        <v>21.620684000000001</v>
      </c>
      <c r="VUF156" s="23"/>
      <c r="VUG156" s="23"/>
    </row>
    <row r="157" spans="1:14 15424:15427" x14ac:dyDescent="0.25">
      <c r="A157" s="42" t="s">
        <v>103</v>
      </c>
      <c r="B157" s="53" t="s">
        <v>196</v>
      </c>
      <c r="C157" s="41" t="s">
        <v>103</v>
      </c>
      <c r="D157" s="41" t="s">
        <v>153</v>
      </c>
      <c r="E157" s="41" t="s">
        <v>27</v>
      </c>
      <c r="F157" s="41">
        <v>6</v>
      </c>
      <c r="G157" s="98"/>
      <c r="H157" s="98"/>
      <c r="I157" s="98"/>
      <c r="J157" s="98"/>
      <c r="K157" s="98"/>
      <c r="L157" s="98"/>
      <c r="M157" s="98"/>
      <c r="N157" s="98"/>
      <c r="VUF157" s="23"/>
      <c r="VUG157" s="23"/>
    </row>
    <row r="158" spans="1:14 15424:15427" x14ac:dyDescent="0.25">
      <c r="A158" s="42" t="s">
        <v>365</v>
      </c>
      <c r="B158" s="65" t="s">
        <v>37</v>
      </c>
      <c r="C158" s="49" t="s">
        <v>365</v>
      </c>
      <c r="D158" s="49" t="s">
        <v>153</v>
      </c>
      <c r="E158" s="49" t="s">
        <v>27</v>
      </c>
      <c r="F158" s="49">
        <v>6</v>
      </c>
      <c r="G158" s="99">
        <v>1074.6777509999999</v>
      </c>
      <c r="H158" s="99">
        <v>234.47054463999962</v>
      </c>
      <c r="I158" s="99">
        <v>604.34876200000042</v>
      </c>
      <c r="J158" s="99">
        <v>1589.8172737899997</v>
      </c>
      <c r="K158" s="99">
        <v>2084.74913062</v>
      </c>
      <c r="L158" s="99">
        <v>1651.0963810000001</v>
      </c>
      <c r="M158" s="99">
        <v>1157.7564479999983</v>
      </c>
      <c r="N158" s="99">
        <v>1152.0693500000004</v>
      </c>
      <c r="VUF158" s="23"/>
      <c r="VUG158" s="23"/>
    </row>
    <row r="159" spans="1:14 15424:15427" x14ac:dyDescent="0.25">
      <c r="A159" s="42" t="s">
        <v>366</v>
      </c>
      <c r="B159" s="49" t="s">
        <v>367</v>
      </c>
      <c r="C159" s="49" t="s">
        <v>366</v>
      </c>
      <c r="D159" s="49" t="s">
        <v>153</v>
      </c>
      <c r="E159" s="49" t="s">
        <v>27</v>
      </c>
      <c r="F159" s="49">
        <v>6</v>
      </c>
      <c r="G159" s="99">
        <v>15052.676923999999</v>
      </c>
      <c r="H159" s="99">
        <v>15298.463531489999</v>
      </c>
      <c r="I159" s="99">
        <v>17958.287056000001</v>
      </c>
      <c r="J159" s="99">
        <v>22667.866478909997</v>
      </c>
      <c r="K159" s="99">
        <v>26802.653622719994</v>
      </c>
      <c r="L159" s="99">
        <v>24951.079824</v>
      </c>
      <c r="M159" s="99">
        <v>28164.781600999995</v>
      </c>
      <c r="N159" s="99">
        <v>30459.828300000005</v>
      </c>
      <c r="VUF159" s="23"/>
      <c r="VUG159" s="23"/>
    </row>
    <row r="160" spans="1:14 15424:15427" s="19" customFormat="1" x14ac:dyDescent="0.25">
      <c r="A160" s="25"/>
      <c r="B160" s="25" t="s">
        <v>401</v>
      </c>
      <c r="C160" s="25"/>
      <c r="D160" s="28"/>
      <c r="E160" s="21"/>
      <c r="F160" s="36"/>
      <c r="G160" s="88"/>
      <c r="H160" s="88"/>
      <c r="I160" s="88"/>
      <c r="J160" s="88"/>
      <c r="K160" s="88"/>
      <c r="L160" s="88"/>
      <c r="M160" s="88"/>
      <c r="N160" s="88"/>
      <c r="VUH160" s="20"/>
      <c r="VUI160" s="20"/>
    </row>
    <row r="161" spans="1:14 15424:15425" s="38" customFormat="1" x14ac:dyDescent="0.25">
      <c r="A161" s="71" t="s">
        <v>368</v>
      </c>
      <c r="B161" s="72" t="s">
        <v>38</v>
      </c>
      <c r="C161" s="72" t="s">
        <v>368</v>
      </c>
      <c r="D161" s="72" t="s">
        <v>153</v>
      </c>
      <c r="E161" s="72" t="s">
        <v>27</v>
      </c>
      <c r="F161" s="72">
        <v>6</v>
      </c>
      <c r="G161" s="100"/>
      <c r="H161" s="100"/>
      <c r="I161" s="100"/>
      <c r="J161" s="100"/>
      <c r="K161" s="100"/>
      <c r="L161" s="78">
        <v>24951.085512999998</v>
      </c>
      <c r="M161" s="78">
        <v>28165.257862999999</v>
      </c>
      <c r="N161" s="78">
        <v>30459.749531000001</v>
      </c>
    </row>
    <row r="162" spans="1:14 15424:15425" x14ac:dyDescent="0.25">
      <c r="A162" s="42" t="s">
        <v>107</v>
      </c>
      <c r="B162" s="50" t="s">
        <v>39</v>
      </c>
      <c r="C162" s="39" t="s">
        <v>107</v>
      </c>
      <c r="D162" s="39" t="s">
        <v>153</v>
      </c>
      <c r="E162" s="39" t="s">
        <v>27</v>
      </c>
      <c r="F162" s="39">
        <v>6</v>
      </c>
      <c r="G162" s="89"/>
      <c r="H162" s="89"/>
      <c r="I162" s="89"/>
      <c r="J162" s="89"/>
      <c r="K162" s="89"/>
      <c r="L162" s="79">
        <v>4640.8130680000004</v>
      </c>
      <c r="M162" s="79">
        <v>4233.1044980000006</v>
      </c>
      <c r="N162" s="79">
        <v>4400.8637359999993</v>
      </c>
      <c r="VUF162" s="23"/>
      <c r="VUG162" s="23"/>
    </row>
    <row r="163" spans="1:14 15424:15425" x14ac:dyDescent="0.25">
      <c r="A163" s="42" t="s">
        <v>108</v>
      </c>
      <c r="B163" s="52" t="s">
        <v>40</v>
      </c>
      <c r="C163" s="40" t="s">
        <v>108</v>
      </c>
      <c r="D163" s="40" t="s">
        <v>153</v>
      </c>
      <c r="E163" s="40" t="s">
        <v>27</v>
      </c>
      <c r="F163" s="40">
        <v>6</v>
      </c>
      <c r="G163" s="89"/>
      <c r="H163" s="89"/>
      <c r="I163" s="89"/>
      <c r="J163" s="89"/>
      <c r="K163" s="89"/>
      <c r="L163" s="82">
        <v>996.14412500000003</v>
      </c>
      <c r="M163" s="82">
        <v>983.41541400000006</v>
      </c>
      <c r="N163" s="82">
        <v>1197.8548499999999</v>
      </c>
      <c r="VUF163" s="23"/>
      <c r="VUG163" s="23"/>
    </row>
    <row r="164" spans="1:14 15424:15425" x14ac:dyDescent="0.25">
      <c r="A164" s="42" t="s">
        <v>104</v>
      </c>
      <c r="B164" s="52" t="s">
        <v>41</v>
      </c>
      <c r="C164" s="40" t="s">
        <v>104</v>
      </c>
      <c r="D164" s="40" t="s">
        <v>153</v>
      </c>
      <c r="E164" s="40" t="s">
        <v>27</v>
      </c>
      <c r="F164" s="40">
        <v>6</v>
      </c>
      <c r="G164" s="89"/>
      <c r="H164" s="89"/>
      <c r="I164" s="89"/>
      <c r="J164" s="89"/>
      <c r="K164" s="89"/>
      <c r="L164" s="82">
        <v>143.36808600000001</v>
      </c>
      <c r="M164" s="82">
        <v>177.21018100000001</v>
      </c>
      <c r="N164" s="82">
        <v>180.565684</v>
      </c>
      <c r="VUF164" s="23"/>
      <c r="VUG164" s="23"/>
    </row>
    <row r="165" spans="1:14 15424:15425" x14ac:dyDescent="0.25">
      <c r="A165" s="42" t="s">
        <v>109</v>
      </c>
      <c r="B165" s="52" t="s">
        <v>42</v>
      </c>
      <c r="C165" s="40" t="s">
        <v>109</v>
      </c>
      <c r="D165" s="40" t="s">
        <v>153</v>
      </c>
      <c r="E165" s="40" t="s">
        <v>27</v>
      </c>
      <c r="F165" s="40">
        <v>6</v>
      </c>
      <c r="G165" s="89"/>
      <c r="H165" s="89"/>
      <c r="I165" s="89"/>
      <c r="J165" s="89"/>
      <c r="K165" s="89"/>
      <c r="L165" s="82">
        <v>3501.3008570000002</v>
      </c>
      <c r="M165" s="82">
        <v>3072.4789030000002</v>
      </c>
      <c r="N165" s="82">
        <v>3022.4432019999999</v>
      </c>
      <c r="VUF165" s="23"/>
      <c r="VUG165" s="23"/>
    </row>
    <row r="166" spans="1:14 15424:15425" x14ac:dyDescent="0.25">
      <c r="A166" s="42" t="s">
        <v>110</v>
      </c>
      <c r="B166" s="50" t="s">
        <v>43</v>
      </c>
      <c r="C166" s="39" t="s">
        <v>110</v>
      </c>
      <c r="D166" s="39" t="s">
        <v>153</v>
      </c>
      <c r="E166" s="39" t="s">
        <v>27</v>
      </c>
      <c r="F166" s="39">
        <v>6</v>
      </c>
      <c r="G166" s="89"/>
      <c r="H166" s="89"/>
      <c r="I166" s="89"/>
      <c r="J166" s="89"/>
      <c r="K166" s="89"/>
      <c r="L166" s="79">
        <v>2659.0690300000001</v>
      </c>
      <c r="M166" s="79">
        <v>2995.246905</v>
      </c>
      <c r="N166" s="79">
        <v>3101.2559070000002</v>
      </c>
      <c r="VUF166" s="23"/>
      <c r="VUG166" s="23"/>
    </row>
    <row r="167" spans="1:14 15424:15425" x14ac:dyDescent="0.25">
      <c r="A167" s="42" t="s">
        <v>111</v>
      </c>
      <c r="B167" s="52" t="s">
        <v>44</v>
      </c>
      <c r="C167" s="40" t="s">
        <v>111</v>
      </c>
      <c r="D167" s="40" t="s">
        <v>153</v>
      </c>
      <c r="E167" s="40" t="s">
        <v>27</v>
      </c>
      <c r="F167" s="40">
        <v>6</v>
      </c>
      <c r="G167" s="89"/>
      <c r="H167" s="89"/>
      <c r="I167" s="89"/>
      <c r="J167" s="89"/>
      <c r="K167" s="89"/>
      <c r="L167" s="82">
        <v>1101.6232190000001</v>
      </c>
      <c r="M167" s="82">
        <v>1282.4757090000001</v>
      </c>
      <c r="N167" s="82">
        <v>1214.886604</v>
      </c>
      <c r="VUF167" s="23"/>
      <c r="VUG167" s="23"/>
    </row>
    <row r="168" spans="1:14 15424:15425" x14ac:dyDescent="0.25">
      <c r="A168" s="42" t="s">
        <v>112</v>
      </c>
      <c r="B168" s="52" t="s">
        <v>45</v>
      </c>
      <c r="C168" s="40" t="s">
        <v>112</v>
      </c>
      <c r="D168" s="40" t="s">
        <v>153</v>
      </c>
      <c r="E168" s="40" t="s">
        <v>27</v>
      </c>
      <c r="F168" s="40">
        <v>6</v>
      </c>
      <c r="G168" s="89"/>
      <c r="H168" s="89"/>
      <c r="I168" s="89"/>
      <c r="J168" s="89"/>
      <c r="K168" s="89"/>
      <c r="L168" s="82">
        <v>130.76105799999999</v>
      </c>
      <c r="M168" s="82">
        <v>128.16092699999999</v>
      </c>
      <c r="N168" s="82">
        <v>136.93082000000001</v>
      </c>
      <c r="VUF168" s="23"/>
      <c r="VUG168" s="23"/>
    </row>
    <row r="169" spans="1:14 15424:15425" x14ac:dyDescent="0.25">
      <c r="A169" s="42" t="s">
        <v>369</v>
      </c>
      <c r="B169" s="52" t="s">
        <v>370</v>
      </c>
      <c r="C169" s="40" t="s">
        <v>369</v>
      </c>
      <c r="D169" s="40" t="s">
        <v>153</v>
      </c>
      <c r="E169" s="40" t="s">
        <v>27</v>
      </c>
      <c r="F169" s="40">
        <v>6</v>
      </c>
      <c r="G169" s="89"/>
      <c r="H169" s="89"/>
      <c r="I169" s="89"/>
      <c r="J169" s="89"/>
      <c r="K169" s="89"/>
      <c r="L169" s="82">
        <v>1411.6912850000001</v>
      </c>
      <c r="M169" s="82">
        <v>1572.9919050000001</v>
      </c>
      <c r="N169" s="82">
        <v>1749.378483</v>
      </c>
      <c r="VUF169" s="23"/>
      <c r="VUG169" s="23"/>
    </row>
    <row r="170" spans="1:14 15424:15425" x14ac:dyDescent="0.25">
      <c r="A170" s="42" t="s">
        <v>371</v>
      </c>
      <c r="B170" s="52" t="s">
        <v>372</v>
      </c>
      <c r="C170" s="40" t="s">
        <v>371</v>
      </c>
      <c r="D170" s="40" t="s">
        <v>153</v>
      </c>
      <c r="E170" s="40" t="s">
        <v>27</v>
      </c>
      <c r="F170" s="40">
        <v>6</v>
      </c>
      <c r="G170" s="89"/>
      <c r="H170" s="89"/>
      <c r="I170" s="89"/>
      <c r="J170" s="89"/>
      <c r="K170" s="89"/>
      <c r="L170" s="82">
        <v>14.993468</v>
      </c>
      <c r="M170" s="82">
        <v>11.618364</v>
      </c>
      <c r="N170" s="82">
        <v>0.06</v>
      </c>
      <c r="VUF170" s="23"/>
      <c r="VUG170" s="23"/>
    </row>
    <row r="171" spans="1:14 15424:15425" x14ac:dyDescent="0.25">
      <c r="A171" s="42" t="s">
        <v>113</v>
      </c>
      <c r="B171" s="50" t="s">
        <v>46</v>
      </c>
      <c r="C171" s="39" t="s">
        <v>113</v>
      </c>
      <c r="D171" s="39" t="s">
        <v>153</v>
      </c>
      <c r="E171" s="39" t="s">
        <v>27</v>
      </c>
      <c r="F171" s="39">
        <v>6</v>
      </c>
      <c r="G171" s="89"/>
      <c r="H171" s="89"/>
      <c r="I171" s="89"/>
      <c r="J171" s="89"/>
      <c r="K171" s="89"/>
      <c r="L171" s="79">
        <v>932.54825000000005</v>
      </c>
      <c r="M171" s="79">
        <v>928.16196799999989</v>
      </c>
      <c r="N171" s="79">
        <v>1101.809213</v>
      </c>
      <c r="VUF171" s="23"/>
      <c r="VUG171" s="23"/>
    </row>
    <row r="172" spans="1:14 15424:15425" x14ac:dyDescent="0.25">
      <c r="A172" s="42" t="s">
        <v>114</v>
      </c>
      <c r="B172" s="52" t="s">
        <v>47</v>
      </c>
      <c r="C172" s="40" t="s">
        <v>114</v>
      </c>
      <c r="D172" s="40" t="s">
        <v>153</v>
      </c>
      <c r="E172" s="40" t="s">
        <v>27</v>
      </c>
      <c r="F172" s="40">
        <v>6</v>
      </c>
      <c r="G172" s="89"/>
      <c r="H172" s="89"/>
      <c r="I172" s="89"/>
      <c r="J172" s="89"/>
      <c r="K172" s="89"/>
      <c r="L172" s="82">
        <v>586.51937499999997</v>
      </c>
      <c r="M172" s="82">
        <v>610.20489699999996</v>
      </c>
      <c r="N172" s="82">
        <v>701.09201599999994</v>
      </c>
      <c r="VUF172" s="23"/>
      <c r="VUG172" s="23"/>
    </row>
    <row r="173" spans="1:14 15424:15425" x14ac:dyDescent="0.25">
      <c r="A173" s="42" t="s">
        <v>115</v>
      </c>
      <c r="B173" s="52" t="s">
        <v>48</v>
      </c>
      <c r="C173" s="40" t="s">
        <v>115</v>
      </c>
      <c r="D173" s="40" t="s">
        <v>153</v>
      </c>
      <c r="E173" s="40" t="s">
        <v>27</v>
      </c>
      <c r="F173" s="40">
        <v>6</v>
      </c>
      <c r="G173" s="89"/>
      <c r="H173" s="89"/>
      <c r="I173" s="89"/>
      <c r="J173" s="89"/>
      <c r="K173" s="89"/>
      <c r="L173" s="82">
        <v>346.02887500000003</v>
      </c>
      <c r="M173" s="82">
        <v>317.95707099999998</v>
      </c>
      <c r="N173" s="82">
        <v>400.717197</v>
      </c>
      <c r="VUF173" s="23"/>
      <c r="VUG173" s="23"/>
    </row>
    <row r="174" spans="1:14 15424:15425" x14ac:dyDescent="0.25">
      <c r="A174" s="42" t="s">
        <v>116</v>
      </c>
      <c r="B174" s="50" t="s">
        <v>49</v>
      </c>
      <c r="C174" s="39" t="s">
        <v>116</v>
      </c>
      <c r="D174" s="39" t="s">
        <v>153</v>
      </c>
      <c r="E174" s="39" t="s">
        <v>27</v>
      </c>
      <c r="F174" s="39">
        <v>6</v>
      </c>
      <c r="G174" s="89"/>
      <c r="H174" s="89"/>
      <c r="I174" s="89"/>
      <c r="J174" s="89"/>
      <c r="K174" s="89"/>
      <c r="L174" s="79">
        <v>3898.7029650000004</v>
      </c>
      <c r="M174" s="79">
        <v>5906.1913430000004</v>
      </c>
      <c r="N174" s="79">
        <v>7237.3670569999986</v>
      </c>
      <c r="VUF174" s="23"/>
      <c r="VUG174" s="23"/>
    </row>
    <row r="175" spans="1:14 15424:15425" x14ac:dyDescent="0.25">
      <c r="A175" s="42" t="s">
        <v>117</v>
      </c>
      <c r="B175" s="52" t="s">
        <v>50</v>
      </c>
      <c r="C175" s="40" t="s">
        <v>117</v>
      </c>
      <c r="D175" s="40" t="s">
        <v>153</v>
      </c>
      <c r="E175" s="40" t="s">
        <v>27</v>
      </c>
      <c r="F175" s="40">
        <v>6</v>
      </c>
      <c r="G175" s="89"/>
      <c r="H175" s="89"/>
      <c r="I175" s="89"/>
      <c r="J175" s="89"/>
      <c r="K175" s="89"/>
      <c r="L175" s="82">
        <v>1953.046515</v>
      </c>
      <c r="M175" s="82">
        <v>1848.547354</v>
      </c>
      <c r="N175" s="82">
        <v>4177.6791119999998</v>
      </c>
      <c r="VUF175" s="23"/>
      <c r="VUG175" s="23"/>
    </row>
    <row r="176" spans="1:14 15424:15425" x14ac:dyDescent="0.25">
      <c r="A176" s="42" t="s">
        <v>118</v>
      </c>
      <c r="B176" s="52" t="s">
        <v>51</v>
      </c>
      <c r="C176" s="40" t="s">
        <v>118</v>
      </c>
      <c r="D176" s="40" t="s">
        <v>153</v>
      </c>
      <c r="E176" s="40" t="s">
        <v>27</v>
      </c>
      <c r="F176" s="40">
        <v>6</v>
      </c>
      <c r="G176" s="89"/>
      <c r="H176" s="89"/>
      <c r="I176" s="89"/>
      <c r="J176" s="89"/>
      <c r="K176" s="89"/>
      <c r="L176" s="82">
        <v>78.811702999999994</v>
      </c>
      <c r="M176" s="82">
        <v>92.295630000000003</v>
      </c>
      <c r="N176" s="82">
        <v>162.57280800000001</v>
      </c>
      <c r="VUF176" s="23"/>
      <c r="VUG176" s="23"/>
    </row>
    <row r="177" spans="1:14 15424:15425" x14ac:dyDescent="0.25">
      <c r="A177" s="42" t="s">
        <v>119</v>
      </c>
      <c r="B177" s="52" t="s">
        <v>52</v>
      </c>
      <c r="C177" s="40" t="s">
        <v>119</v>
      </c>
      <c r="D177" s="40" t="s">
        <v>153</v>
      </c>
      <c r="E177" s="40" t="s">
        <v>27</v>
      </c>
      <c r="F177" s="40">
        <v>6</v>
      </c>
      <c r="G177" s="89"/>
      <c r="H177" s="89"/>
      <c r="I177" s="89"/>
      <c r="J177" s="89"/>
      <c r="K177" s="89"/>
      <c r="L177" s="82">
        <v>14.286360999999999</v>
      </c>
      <c r="M177" s="82">
        <v>13.491102</v>
      </c>
      <c r="N177" s="82">
        <v>243.33002099999999</v>
      </c>
      <c r="VUF177" s="23"/>
      <c r="VUG177" s="23"/>
    </row>
    <row r="178" spans="1:14 15424:15425" x14ac:dyDescent="0.25">
      <c r="A178" s="42" t="s">
        <v>120</v>
      </c>
      <c r="B178" s="52" t="s">
        <v>53</v>
      </c>
      <c r="C178" s="40" t="s">
        <v>120</v>
      </c>
      <c r="D178" s="40" t="s">
        <v>153</v>
      </c>
      <c r="E178" s="40" t="s">
        <v>27</v>
      </c>
      <c r="F178" s="40">
        <v>6</v>
      </c>
      <c r="G178" s="89"/>
      <c r="H178" s="89"/>
      <c r="I178" s="89"/>
      <c r="J178" s="89"/>
      <c r="K178" s="89"/>
      <c r="L178" s="82">
        <v>1794.667758</v>
      </c>
      <c r="M178" s="82">
        <v>3868.0294909999998</v>
      </c>
      <c r="N178" s="82">
        <v>2554.3047799999999</v>
      </c>
      <c r="VUF178" s="23"/>
      <c r="VUG178" s="23"/>
    </row>
    <row r="179" spans="1:14 15424:15425" x14ac:dyDescent="0.25">
      <c r="A179" s="42" t="s">
        <v>121</v>
      </c>
      <c r="B179" s="52" t="s">
        <v>54</v>
      </c>
      <c r="C179" s="40" t="s">
        <v>121</v>
      </c>
      <c r="D179" s="40" t="s">
        <v>153</v>
      </c>
      <c r="E179" s="40" t="s">
        <v>27</v>
      </c>
      <c r="F179" s="40">
        <v>6</v>
      </c>
      <c r="G179" s="89"/>
      <c r="H179" s="89"/>
      <c r="I179" s="89"/>
      <c r="J179" s="89"/>
      <c r="K179" s="89"/>
      <c r="L179" s="82">
        <v>57.890628</v>
      </c>
      <c r="M179" s="82">
        <v>83.827765999999997</v>
      </c>
      <c r="N179" s="82">
        <v>99.480335999999994</v>
      </c>
      <c r="VUF179" s="23"/>
      <c r="VUG179" s="23"/>
    </row>
    <row r="180" spans="1:14 15424:15425" x14ac:dyDescent="0.25">
      <c r="A180" s="42" t="s">
        <v>122</v>
      </c>
      <c r="B180" s="50" t="s">
        <v>55</v>
      </c>
      <c r="C180" s="39" t="s">
        <v>122</v>
      </c>
      <c r="D180" s="39" t="s">
        <v>153</v>
      </c>
      <c r="E180" s="39" t="s">
        <v>27</v>
      </c>
      <c r="F180" s="39">
        <v>6</v>
      </c>
      <c r="G180" s="89"/>
      <c r="H180" s="89"/>
      <c r="I180" s="89"/>
      <c r="J180" s="89"/>
      <c r="K180" s="89"/>
      <c r="L180" s="79">
        <v>988.10317800000007</v>
      </c>
      <c r="M180" s="79">
        <v>1253.4213950000001</v>
      </c>
      <c r="N180" s="79">
        <v>1104.4013369999998</v>
      </c>
      <c r="VUF180" s="23"/>
      <c r="VUG180" s="23"/>
    </row>
    <row r="181" spans="1:14 15424:15425" x14ac:dyDescent="0.25">
      <c r="A181" s="42" t="s">
        <v>123</v>
      </c>
      <c r="B181" s="52" t="s">
        <v>56</v>
      </c>
      <c r="C181" s="40" t="s">
        <v>123</v>
      </c>
      <c r="D181" s="40" t="s">
        <v>153</v>
      </c>
      <c r="E181" s="40" t="s">
        <v>27</v>
      </c>
      <c r="F181" s="40">
        <v>6</v>
      </c>
      <c r="G181" s="89"/>
      <c r="H181" s="89"/>
      <c r="I181" s="89"/>
      <c r="J181" s="89"/>
      <c r="K181" s="89"/>
      <c r="L181" s="82">
        <v>97.917632999999995</v>
      </c>
      <c r="M181" s="82">
        <v>97.793031999999997</v>
      </c>
      <c r="N181" s="82">
        <v>138.56904599999999</v>
      </c>
      <c r="VUF181" s="23"/>
      <c r="VUG181" s="23"/>
    </row>
    <row r="182" spans="1:14 15424:15425" x14ac:dyDescent="0.25">
      <c r="A182" s="42" t="s">
        <v>124</v>
      </c>
      <c r="B182" s="52" t="s">
        <v>57</v>
      </c>
      <c r="C182" s="40" t="s">
        <v>124</v>
      </c>
      <c r="D182" s="40" t="s">
        <v>153</v>
      </c>
      <c r="E182" s="40" t="s">
        <v>27</v>
      </c>
      <c r="F182" s="40">
        <v>6</v>
      </c>
      <c r="G182" s="89"/>
      <c r="H182" s="89"/>
      <c r="I182" s="89"/>
      <c r="J182" s="89"/>
      <c r="K182" s="89"/>
      <c r="L182" s="82">
        <v>663.66415700000005</v>
      </c>
      <c r="M182" s="82">
        <v>937.53551500000003</v>
      </c>
      <c r="N182" s="82">
        <v>782.963031</v>
      </c>
      <c r="VUF182" s="23"/>
      <c r="VUG182" s="23"/>
    </row>
    <row r="183" spans="1:14 15424:15425" x14ac:dyDescent="0.25">
      <c r="A183" s="42" t="s">
        <v>125</v>
      </c>
      <c r="B183" s="52" t="s">
        <v>58</v>
      </c>
      <c r="C183" s="40" t="s">
        <v>125</v>
      </c>
      <c r="D183" s="40" t="s">
        <v>153</v>
      </c>
      <c r="E183" s="40" t="s">
        <v>27</v>
      </c>
      <c r="F183" s="40">
        <v>6</v>
      </c>
      <c r="G183" s="89"/>
      <c r="H183" s="89"/>
      <c r="I183" s="89"/>
      <c r="J183" s="89"/>
      <c r="K183" s="89"/>
      <c r="L183" s="82">
        <v>4.2820770000000001</v>
      </c>
      <c r="M183" s="82">
        <v>5.58629</v>
      </c>
      <c r="N183" s="82">
        <v>4.5944479999999999</v>
      </c>
      <c r="VUF183" s="23"/>
      <c r="VUG183" s="23"/>
    </row>
    <row r="184" spans="1:14 15424:15425" x14ac:dyDescent="0.25">
      <c r="A184" s="42" t="s">
        <v>126</v>
      </c>
      <c r="B184" s="52" t="s">
        <v>59</v>
      </c>
      <c r="C184" s="40" t="s">
        <v>126</v>
      </c>
      <c r="D184" s="40" t="s">
        <v>153</v>
      </c>
      <c r="E184" s="40" t="s">
        <v>27</v>
      </c>
      <c r="F184" s="40">
        <v>6</v>
      </c>
      <c r="G184" s="89"/>
      <c r="H184" s="89"/>
      <c r="I184" s="89"/>
      <c r="J184" s="89"/>
      <c r="K184" s="89"/>
      <c r="L184" s="82">
        <v>139.77440300000001</v>
      </c>
      <c r="M184" s="82">
        <v>85.910225999999994</v>
      </c>
      <c r="N184" s="82">
        <v>111.960142</v>
      </c>
      <c r="VUF184" s="23"/>
      <c r="VUG184" s="23"/>
    </row>
    <row r="185" spans="1:14 15424:15425" x14ac:dyDescent="0.25">
      <c r="A185" s="42" t="s">
        <v>127</v>
      </c>
      <c r="B185" s="52" t="s">
        <v>60</v>
      </c>
      <c r="C185" s="40" t="s">
        <v>127</v>
      </c>
      <c r="D185" s="40" t="s">
        <v>153</v>
      </c>
      <c r="E185" s="40" t="s">
        <v>27</v>
      </c>
      <c r="F185" s="40">
        <v>6</v>
      </c>
      <c r="G185" s="89"/>
      <c r="H185" s="89"/>
      <c r="I185" s="89"/>
      <c r="J185" s="89"/>
      <c r="K185" s="89"/>
      <c r="L185" s="82">
        <v>9.186712</v>
      </c>
      <c r="M185" s="82">
        <v>0</v>
      </c>
      <c r="N185" s="82">
        <v>0</v>
      </c>
      <c r="VUF185" s="23"/>
      <c r="VUG185" s="23"/>
    </row>
    <row r="186" spans="1:14 15424:15425" x14ac:dyDescent="0.25">
      <c r="A186" s="42" t="s">
        <v>128</v>
      </c>
      <c r="B186" s="52" t="s">
        <v>61</v>
      </c>
      <c r="C186" s="40" t="s">
        <v>128</v>
      </c>
      <c r="D186" s="40" t="s">
        <v>153</v>
      </c>
      <c r="E186" s="40" t="s">
        <v>27</v>
      </c>
      <c r="F186" s="40">
        <v>6</v>
      </c>
      <c r="G186" s="89"/>
      <c r="H186" s="89"/>
      <c r="I186" s="89"/>
      <c r="J186" s="89"/>
      <c r="K186" s="89"/>
      <c r="L186" s="82">
        <v>73.278195999999994</v>
      </c>
      <c r="M186" s="82">
        <v>126.596332</v>
      </c>
      <c r="N186" s="82">
        <v>66.314670000000007</v>
      </c>
      <c r="VUF186" s="23"/>
      <c r="VUG186" s="23"/>
    </row>
    <row r="187" spans="1:14 15424:15425" x14ac:dyDescent="0.25">
      <c r="A187" s="42" t="s">
        <v>129</v>
      </c>
      <c r="B187" s="50" t="s">
        <v>62</v>
      </c>
      <c r="C187" s="39" t="s">
        <v>129</v>
      </c>
      <c r="D187" s="39" t="s">
        <v>153</v>
      </c>
      <c r="E187" s="39" t="s">
        <v>27</v>
      </c>
      <c r="F187" s="39">
        <v>6</v>
      </c>
      <c r="G187" s="89"/>
      <c r="H187" s="89"/>
      <c r="I187" s="89"/>
      <c r="J187" s="89"/>
      <c r="K187" s="89"/>
      <c r="L187" s="79">
        <v>1486.1030290000001</v>
      </c>
      <c r="M187" s="79">
        <v>893.28430700000013</v>
      </c>
      <c r="N187" s="79">
        <v>1551.0180340000002</v>
      </c>
      <c r="VUF187" s="23"/>
      <c r="VUG187" s="23"/>
    </row>
    <row r="188" spans="1:14 15424:15425" x14ac:dyDescent="0.25">
      <c r="A188" s="42" t="s">
        <v>130</v>
      </c>
      <c r="B188" s="52" t="s">
        <v>63</v>
      </c>
      <c r="C188" s="40" t="s">
        <v>130</v>
      </c>
      <c r="D188" s="40" t="s">
        <v>153</v>
      </c>
      <c r="E188" s="40" t="s">
        <v>27</v>
      </c>
      <c r="F188" s="40">
        <v>6</v>
      </c>
      <c r="G188" s="89"/>
      <c r="H188" s="89"/>
      <c r="I188" s="89"/>
      <c r="J188" s="89"/>
      <c r="K188" s="89"/>
      <c r="L188" s="82">
        <v>500.35916400000002</v>
      </c>
      <c r="M188" s="82">
        <v>37.296953000000002</v>
      </c>
      <c r="N188" s="82">
        <v>312.114307</v>
      </c>
      <c r="VUF188" s="23"/>
      <c r="VUG188" s="23"/>
    </row>
    <row r="189" spans="1:14 15424:15425" x14ac:dyDescent="0.25">
      <c r="A189" s="42" t="s">
        <v>131</v>
      </c>
      <c r="B189" s="52" t="s">
        <v>64</v>
      </c>
      <c r="C189" s="40" t="s">
        <v>131</v>
      </c>
      <c r="D189" s="40" t="s">
        <v>153</v>
      </c>
      <c r="E189" s="40" t="s">
        <v>27</v>
      </c>
      <c r="F189" s="40">
        <v>6</v>
      </c>
      <c r="G189" s="89"/>
      <c r="H189" s="89"/>
      <c r="I189" s="89"/>
      <c r="J189" s="89"/>
      <c r="K189" s="89"/>
      <c r="L189" s="82">
        <v>842.28312200000005</v>
      </c>
      <c r="M189" s="82">
        <v>748.35611400000005</v>
      </c>
      <c r="N189" s="82">
        <v>1065.045374</v>
      </c>
      <c r="VUF189" s="23"/>
      <c r="VUG189" s="23"/>
    </row>
    <row r="190" spans="1:14 15424:15425" x14ac:dyDescent="0.25">
      <c r="A190" s="42" t="s">
        <v>132</v>
      </c>
      <c r="B190" s="52" t="s">
        <v>65</v>
      </c>
      <c r="C190" s="40" t="s">
        <v>132</v>
      </c>
      <c r="D190" s="40" t="s">
        <v>153</v>
      </c>
      <c r="E190" s="40" t="s">
        <v>27</v>
      </c>
      <c r="F190" s="40">
        <v>6</v>
      </c>
      <c r="G190" s="89"/>
      <c r="H190" s="89"/>
      <c r="I190" s="89"/>
      <c r="J190" s="89"/>
      <c r="K190" s="89"/>
      <c r="L190" s="82">
        <v>142.90169900000001</v>
      </c>
      <c r="M190" s="82">
        <v>103.827085</v>
      </c>
      <c r="N190" s="82">
        <v>158.0325</v>
      </c>
      <c r="VUF190" s="23"/>
      <c r="VUG190" s="23"/>
    </row>
    <row r="191" spans="1:14 15424:15425" x14ac:dyDescent="0.25">
      <c r="A191" s="42" t="s">
        <v>133</v>
      </c>
      <c r="B191" s="52" t="s">
        <v>66</v>
      </c>
      <c r="C191" s="40" t="s">
        <v>133</v>
      </c>
      <c r="D191" s="40" t="s">
        <v>153</v>
      </c>
      <c r="E191" s="40" t="s">
        <v>27</v>
      </c>
      <c r="F191" s="40">
        <v>6</v>
      </c>
      <c r="G191" s="89"/>
      <c r="H191" s="89"/>
      <c r="I191" s="89"/>
      <c r="J191" s="89"/>
      <c r="K191" s="89"/>
      <c r="L191" s="82">
        <v>0.55904399999999999</v>
      </c>
      <c r="M191" s="82">
        <v>3.8041550000000002</v>
      </c>
      <c r="N191" s="82">
        <v>12.958185</v>
      </c>
      <c r="VUF191" s="23"/>
      <c r="VUG191" s="23"/>
    </row>
    <row r="192" spans="1:14 15424:15425" x14ac:dyDescent="0.25">
      <c r="A192" s="42" t="s">
        <v>134</v>
      </c>
      <c r="B192" s="52" t="s">
        <v>67</v>
      </c>
      <c r="C192" s="40" t="s">
        <v>134</v>
      </c>
      <c r="D192" s="40" t="s">
        <v>153</v>
      </c>
      <c r="E192" s="40" t="s">
        <v>27</v>
      </c>
      <c r="F192" s="40">
        <v>6</v>
      </c>
      <c r="G192" s="89"/>
      <c r="H192" s="89"/>
      <c r="I192" s="89"/>
      <c r="J192" s="89"/>
      <c r="K192" s="89"/>
      <c r="L192" s="82">
        <v>0</v>
      </c>
      <c r="M192" s="82">
        <v>0</v>
      </c>
      <c r="N192" s="82">
        <v>2.8676680000000001</v>
      </c>
      <c r="VUF192" s="23"/>
      <c r="VUG192" s="23"/>
    </row>
    <row r="193" spans="1:14 15424:15425" x14ac:dyDescent="0.25">
      <c r="A193" s="42" t="s">
        <v>89</v>
      </c>
      <c r="B193" s="50" t="s">
        <v>68</v>
      </c>
      <c r="C193" s="39" t="s">
        <v>89</v>
      </c>
      <c r="D193" s="39" t="s">
        <v>153</v>
      </c>
      <c r="E193" s="39" t="s">
        <v>27</v>
      </c>
      <c r="F193" s="39">
        <v>6</v>
      </c>
      <c r="G193" s="89"/>
      <c r="H193" s="89"/>
      <c r="I193" s="89"/>
      <c r="J193" s="89"/>
      <c r="K193" s="89"/>
      <c r="L193" s="79">
        <v>3750.3610369999997</v>
      </c>
      <c r="M193" s="79">
        <v>3407.9775009999998</v>
      </c>
      <c r="N193" s="79">
        <v>3562.7138180000002</v>
      </c>
      <c r="VUF193" s="23"/>
      <c r="VUG193" s="23"/>
    </row>
    <row r="194" spans="1:14 15424:15425" x14ac:dyDescent="0.25">
      <c r="A194" s="42" t="s">
        <v>135</v>
      </c>
      <c r="B194" s="52" t="s">
        <v>69</v>
      </c>
      <c r="C194" s="40" t="s">
        <v>135</v>
      </c>
      <c r="D194" s="40" t="s">
        <v>153</v>
      </c>
      <c r="E194" s="40" t="s">
        <v>27</v>
      </c>
      <c r="F194" s="40">
        <v>6</v>
      </c>
      <c r="G194" s="89"/>
      <c r="H194" s="89"/>
      <c r="I194" s="89"/>
      <c r="J194" s="89"/>
      <c r="K194" s="89"/>
      <c r="L194" s="82">
        <v>3416.9987999999998</v>
      </c>
      <c r="M194" s="82">
        <v>3096.346243</v>
      </c>
      <c r="N194" s="82">
        <v>2780.5784490000001</v>
      </c>
      <c r="VUF194" s="23"/>
      <c r="VUG194" s="23"/>
    </row>
    <row r="195" spans="1:14 15424:15425" x14ac:dyDescent="0.25">
      <c r="A195" s="42" t="s">
        <v>136</v>
      </c>
      <c r="B195" s="52" t="s">
        <v>70</v>
      </c>
      <c r="C195" s="40" t="s">
        <v>136</v>
      </c>
      <c r="D195" s="40" t="s">
        <v>153</v>
      </c>
      <c r="E195" s="40" t="s">
        <v>27</v>
      </c>
      <c r="F195" s="40">
        <v>6</v>
      </c>
      <c r="G195" s="89"/>
      <c r="H195" s="89"/>
      <c r="I195" s="89"/>
      <c r="J195" s="89"/>
      <c r="K195" s="89"/>
      <c r="L195" s="82">
        <v>333.36223699999999</v>
      </c>
      <c r="M195" s="82">
        <v>311.631258</v>
      </c>
      <c r="N195" s="82">
        <v>782.13536899999997</v>
      </c>
      <c r="VUF195" s="23"/>
      <c r="VUG195" s="23"/>
    </row>
    <row r="196" spans="1:14 15424:15425" x14ac:dyDescent="0.25">
      <c r="A196" s="42" t="s">
        <v>137</v>
      </c>
      <c r="B196" s="50" t="s">
        <v>71</v>
      </c>
      <c r="C196" s="39" t="s">
        <v>137</v>
      </c>
      <c r="D196" s="39" t="s">
        <v>153</v>
      </c>
      <c r="E196" s="39" t="s">
        <v>27</v>
      </c>
      <c r="F196" s="39">
        <v>6</v>
      </c>
      <c r="G196" s="89"/>
      <c r="H196" s="89"/>
      <c r="I196" s="89"/>
      <c r="J196" s="89"/>
      <c r="K196" s="89"/>
      <c r="L196" s="79">
        <v>816.11785299999997</v>
      </c>
      <c r="M196" s="79">
        <v>854.97749099999999</v>
      </c>
      <c r="N196" s="79">
        <v>716.59604999999999</v>
      </c>
      <c r="VUF196" s="23"/>
      <c r="VUG196" s="23"/>
    </row>
    <row r="197" spans="1:14 15424:15425" x14ac:dyDescent="0.25">
      <c r="A197" s="42" t="s">
        <v>138</v>
      </c>
      <c r="B197" s="52" t="s">
        <v>72</v>
      </c>
      <c r="C197" s="40" t="s">
        <v>138</v>
      </c>
      <c r="D197" s="40" t="s">
        <v>153</v>
      </c>
      <c r="E197" s="40" t="s">
        <v>27</v>
      </c>
      <c r="F197" s="40">
        <v>6</v>
      </c>
      <c r="G197" s="89"/>
      <c r="H197" s="89"/>
      <c r="I197" s="89"/>
      <c r="J197" s="89"/>
      <c r="K197" s="89"/>
      <c r="L197" s="82">
        <v>230.738124</v>
      </c>
      <c r="M197" s="82">
        <v>221.50618299999999</v>
      </c>
      <c r="N197" s="82">
        <v>311.34540399999997</v>
      </c>
      <c r="VUF197" s="23"/>
      <c r="VUG197" s="23"/>
    </row>
    <row r="198" spans="1:14 15424:15425" x14ac:dyDescent="0.25">
      <c r="A198" s="42" t="s">
        <v>139</v>
      </c>
      <c r="B198" s="52" t="s">
        <v>73</v>
      </c>
      <c r="C198" s="40" t="s">
        <v>139</v>
      </c>
      <c r="D198" s="40" t="s">
        <v>153</v>
      </c>
      <c r="E198" s="40" t="s">
        <v>27</v>
      </c>
      <c r="F198" s="40">
        <v>6</v>
      </c>
      <c r="G198" s="89"/>
      <c r="H198" s="89"/>
      <c r="I198" s="89"/>
      <c r="J198" s="89"/>
      <c r="K198" s="89"/>
      <c r="L198" s="82">
        <v>27.033107000000001</v>
      </c>
      <c r="M198" s="82">
        <v>21.924669000000002</v>
      </c>
      <c r="N198" s="82">
        <v>40.683200999999997</v>
      </c>
      <c r="VUF198" s="23"/>
      <c r="VUG198" s="23"/>
    </row>
    <row r="199" spans="1:14 15424:15425" x14ac:dyDescent="0.25">
      <c r="A199" s="42" t="s">
        <v>140</v>
      </c>
      <c r="B199" s="52" t="s">
        <v>74</v>
      </c>
      <c r="C199" s="40" t="s">
        <v>140</v>
      </c>
      <c r="D199" s="40" t="s">
        <v>153</v>
      </c>
      <c r="E199" s="40" t="s">
        <v>27</v>
      </c>
      <c r="F199" s="40">
        <v>6</v>
      </c>
      <c r="G199" s="89"/>
      <c r="H199" s="89"/>
      <c r="I199" s="89"/>
      <c r="J199" s="89"/>
      <c r="K199" s="89"/>
      <c r="L199" s="82">
        <v>7.0817870000000003</v>
      </c>
      <c r="M199" s="82">
        <v>6.899527</v>
      </c>
      <c r="N199" s="82">
        <v>7.7267169999999998</v>
      </c>
      <c r="VUF199" s="23"/>
      <c r="VUG199" s="23"/>
    </row>
    <row r="200" spans="1:14 15424:15425" x14ac:dyDescent="0.25">
      <c r="A200" s="42" t="s">
        <v>141</v>
      </c>
      <c r="B200" s="52" t="s">
        <v>75</v>
      </c>
      <c r="C200" s="40" t="s">
        <v>141</v>
      </c>
      <c r="D200" s="40" t="s">
        <v>153</v>
      </c>
      <c r="E200" s="40" t="s">
        <v>27</v>
      </c>
      <c r="F200" s="40">
        <v>6</v>
      </c>
      <c r="G200" s="89"/>
      <c r="H200" s="89"/>
      <c r="I200" s="89"/>
      <c r="J200" s="89"/>
      <c r="K200" s="89"/>
      <c r="L200" s="82">
        <v>551.26483499999995</v>
      </c>
      <c r="M200" s="82">
        <v>604.64711199999999</v>
      </c>
      <c r="N200" s="82">
        <v>356.84072800000001</v>
      </c>
      <c r="VUF200" s="23"/>
      <c r="VUG200" s="23"/>
    </row>
    <row r="201" spans="1:14 15424:15425" x14ac:dyDescent="0.25">
      <c r="A201" s="42" t="s">
        <v>142</v>
      </c>
      <c r="B201" s="50" t="s">
        <v>76</v>
      </c>
      <c r="C201" s="39" t="s">
        <v>142</v>
      </c>
      <c r="D201" s="39" t="s">
        <v>153</v>
      </c>
      <c r="E201" s="39" t="s">
        <v>27</v>
      </c>
      <c r="F201" s="39">
        <v>6</v>
      </c>
      <c r="G201" s="89"/>
      <c r="H201" s="89"/>
      <c r="I201" s="89"/>
      <c r="J201" s="89"/>
      <c r="K201" s="89"/>
      <c r="L201" s="79">
        <v>2832.9084379999999</v>
      </c>
      <c r="M201" s="79">
        <v>3208.048229</v>
      </c>
      <c r="N201" s="79">
        <v>3647.6938440000004</v>
      </c>
      <c r="VUF201" s="23"/>
      <c r="VUG201" s="23"/>
    </row>
    <row r="202" spans="1:14 15424:15425" x14ac:dyDescent="0.25">
      <c r="A202" s="42" t="s">
        <v>143</v>
      </c>
      <c r="B202" s="52" t="s">
        <v>77</v>
      </c>
      <c r="C202" s="40" t="s">
        <v>143</v>
      </c>
      <c r="D202" s="40" t="s">
        <v>153</v>
      </c>
      <c r="E202" s="40" t="s">
        <v>27</v>
      </c>
      <c r="F202" s="40">
        <v>6</v>
      </c>
      <c r="G202" s="89"/>
      <c r="H202" s="89"/>
      <c r="I202" s="89"/>
      <c r="J202" s="89"/>
      <c r="K202" s="89"/>
      <c r="L202" s="82">
        <v>390.57397700000001</v>
      </c>
      <c r="M202" s="82">
        <v>700.77904100000001</v>
      </c>
      <c r="N202" s="82">
        <v>800.16092100000003</v>
      </c>
      <c r="VUF202" s="23"/>
      <c r="VUG202" s="23"/>
    </row>
    <row r="203" spans="1:14 15424:15425" x14ac:dyDescent="0.25">
      <c r="A203" s="42" t="s">
        <v>144</v>
      </c>
      <c r="B203" s="52" t="s">
        <v>78</v>
      </c>
      <c r="C203" s="40" t="s">
        <v>144</v>
      </c>
      <c r="D203" s="40" t="s">
        <v>153</v>
      </c>
      <c r="E203" s="40" t="s">
        <v>27</v>
      </c>
      <c r="F203" s="40">
        <v>6</v>
      </c>
      <c r="G203" s="89"/>
      <c r="H203" s="89"/>
      <c r="I203" s="89"/>
      <c r="J203" s="89"/>
      <c r="K203" s="89"/>
      <c r="L203" s="82">
        <v>2442.3344609999999</v>
      </c>
      <c r="M203" s="82">
        <v>2507.2691880000002</v>
      </c>
      <c r="N203" s="82">
        <v>2847.5329230000002</v>
      </c>
      <c r="VUF203" s="23"/>
      <c r="VUG203" s="23"/>
    </row>
    <row r="204" spans="1:14 15424:15425" x14ac:dyDescent="0.25">
      <c r="A204" s="42" t="s">
        <v>145</v>
      </c>
      <c r="B204" s="50" t="s">
        <v>79</v>
      </c>
      <c r="C204" s="39" t="s">
        <v>145</v>
      </c>
      <c r="D204" s="39" t="s">
        <v>153</v>
      </c>
      <c r="E204" s="39" t="s">
        <v>27</v>
      </c>
      <c r="F204" s="39">
        <v>6</v>
      </c>
      <c r="G204" s="89"/>
      <c r="H204" s="89"/>
      <c r="I204" s="89"/>
      <c r="J204" s="89"/>
      <c r="K204" s="89"/>
      <c r="L204" s="79">
        <v>2946.3586650000002</v>
      </c>
      <c r="M204" s="79">
        <v>4484.8442259999993</v>
      </c>
      <c r="N204" s="79">
        <v>4036.0305350000003</v>
      </c>
      <c r="VUF204" s="23"/>
      <c r="VUG204" s="23"/>
    </row>
    <row r="205" spans="1:14 15424:15425" x14ac:dyDescent="0.25">
      <c r="A205" s="42" t="s">
        <v>146</v>
      </c>
      <c r="B205" s="52" t="s">
        <v>80</v>
      </c>
      <c r="C205" s="40" t="s">
        <v>146</v>
      </c>
      <c r="D205" s="40" t="s">
        <v>153</v>
      </c>
      <c r="E205" s="40" t="s">
        <v>27</v>
      </c>
      <c r="F205" s="40">
        <v>6</v>
      </c>
      <c r="G205" s="89"/>
      <c r="H205" s="89"/>
      <c r="I205" s="89"/>
      <c r="J205" s="89"/>
      <c r="K205" s="89"/>
      <c r="L205" s="82">
        <v>1219.182918</v>
      </c>
      <c r="M205" s="82">
        <v>1893.6130519999999</v>
      </c>
      <c r="N205" s="82">
        <v>1316.417688</v>
      </c>
      <c r="VUF205" s="23"/>
      <c r="VUG205" s="23"/>
    </row>
    <row r="206" spans="1:14 15424:15425" x14ac:dyDescent="0.25">
      <c r="A206" s="42" t="s">
        <v>147</v>
      </c>
      <c r="B206" s="52" t="s">
        <v>81</v>
      </c>
      <c r="C206" s="40" t="s">
        <v>147</v>
      </c>
      <c r="D206" s="40" t="s">
        <v>153</v>
      </c>
      <c r="E206" s="40" t="s">
        <v>27</v>
      </c>
      <c r="F206" s="40">
        <v>6</v>
      </c>
      <c r="G206" s="89"/>
      <c r="H206" s="89"/>
      <c r="I206" s="89"/>
      <c r="J206" s="89"/>
      <c r="K206" s="89"/>
      <c r="L206" s="82">
        <v>1249.276779</v>
      </c>
      <c r="M206" s="82">
        <v>1280.2780339999999</v>
      </c>
      <c r="N206" s="82">
        <v>1301.496018</v>
      </c>
      <c r="VUF206" s="23"/>
      <c r="VUG206" s="23"/>
    </row>
    <row r="207" spans="1:14 15424:15425" x14ac:dyDescent="0.25">
      <c r="A207" s="42" t="s">
        <v>148</v>
      </c>
      <c r="B207" s="52" t="s">
        <v>82</v>
      </c>
      <c r="C207" s="40" t="s">
        <v>148</v>
      </c>
      <c r="D207" s="40" t="s">
        <v>153</v>
      </c>
      <c r="E207" s="40" t="s">
        <v>27</v>
      </c>
      <c r="F207" s="40">
        <v>6</v>
      </c>
      <c r="G207" s="89"/>
      <c r="H207" s="89"/>
      <c r="I207" s="89"/>
      <c r="J207" s="89"/>
      <c r="K207" s="89"/>
      <c r="L207" s="82">
        <v>57.6935</v>
      </c>
      <c r="M207" s="82">
        <v>53.843874999999997</v>
      </c>
      <c r="N207" s="82">
        <v>52.609000000000002</v>
      </c>
      <c r="VUF207" s="23"/>
      <c r="VUG207" s="23"/>
    </row>
    <row r="208" spans="1:14 15424:15425" x14ac:dyDescent="0.25">
      <c r="A208" s="42" t="s">
        <v>149</v>
      </c>
      <c r="B208" s="52" t="s">
        <v>83</v>
      </c>
      <c r="C208" s="40" t="s">
        <v>149</v>
      </c>
      <c r="D208" s="40" t="s">
        <v>153</v>
      </c>
      <c r="E208" s="40" t="s">
        <v>27</v>
      </c>
      <c r="F208" s="40">
        <v>6</v>
      </c>
      <c r="G208" s="89"/>
      <c r="H208" s="89"/>
      <c r="I208" s="89"/>
      <c r="J208" s="89"/>
      <c r="K208" s="89"/>
      <c r="L208" s="82">
        <v>80.447812999999996</v>
      </c>
      <c r="M208" s="82">
        <v>87.439732000000006</v>
      </c>
      <c r="N208" s="82">
        <v>107.39657200000001</v>
      </c>
      <c r="VUF208" s="23"/>
      <c r="VUG208" s="23"/>
    </row>
    <row r="209" spans="1:14 15424:15428" x14ac:dyDescent="0.25">
      <c r="A209" s="42" t="s">
        <v>150</v>
      </c>
      <c r="B209" s="52" t="s">
        <v>84</v>
      </c>
      <c r="C209" s="40" t="s">
        <v>150</v>
      </c>
      <c r="D209" s="40" t="s">
        <v>153</v>
      </c>
      <c r="E209" s="40" t="s">
        <v>27</v>
      </c>
      <c r="F209" s="40">
        <v>6</v>
      </c>
      <c r="G209" s="89"/>
      <c r="H209" s="89"/>
      <c r="I209" s="89"/>
      <c r="J209" s="89"/>
      <c r="K209" s="89"/>
      <c r="L209" s="82">
        <v>339.757655</v>
      </c>
      <c r="M209" s="82">
        <v>1169.669533</v>
      </c>
      <c r="N209" s="82">
        <v>1258.111257</v>
      </c>
      <c r="VUF209" s="23"/>
      <c r="VUG209" s="23"/>
    </row>
    <row r="210" spans="1:14 15424:15428" x14ac:dyDescent="0.25">
      <c r="A210" s="70"/>
      <c r="C210" s="26"/>
      <c r="F210" s="23"/>
      <c r="G210" s="101"/>
      <c r="H210" s="102"/>
      <c r="I210" s="102"/>
      <c r="J210" s="102"/>
      <c r="K210" s="102"/>
      <c r="L210" s="102"/>
      <c r="M210" s="102"/>
      <c r="N210" s="102"/>
      <c r="VUF210" s="23"/>
      <c r="VUG210" s="23"/>
      <c r="VUI210" s="24"/>
      <c r="VUJ210" s="24"/>
    </row>
    <row r="211" spans="1:14 15424:15428" x14ac:dyDescent="0.25">
      <c r="A211" s="70"/>
      <c r="VUF211" s="23"/>
      <c r="VUG211" s="23"/>
      <c r="VUH211" s="24"/>
      <c r="VUI211" s="24"/>
    </row>
    <row r="212" spans="1:14 15424:15428" x14ac:dyDescent="0.25">
      <c r="A212" s="70"/>
      <c r="VUF212" s="23"/>
      <c r="VUG212" s="23"/>
      <c r="VUH212" s="24"/>
      <c r="VUI212" s="24"/>
    </row>
    <row r="213" spans="1:14 15424:15428" x14ac:dyDescent="0.25">
      <c r="A213" s="70"/>
      <c r="VUF213" s="23"/>
      <c r="VUG213" s="23"/>
      <c r="VUH213" s="24"/>
      <c r="VUI213" s="24"/>
    </row>
    <row r="214" spans="1:14 15424:15428" x14ac:dyDescent="0.25">
      <c r="A214" s="70"/>
      <c r="VUF214" s="23"/>
      <c r="VUG214" s="23"/>
      <c r="VUH214" s="24"/>
      <c r="VUI214" s="24"/>
    </row>
    <row r="215" spans="1:14 15424:15428" x14ac:dyDescent="0.25">
      <c r="A215" s="70"/>
      <c r="VUF215" s="23"/>
      <c r="VUG215" s="23"/>
      <c r="VUH215" s="24"/>
      <c r="VUI215" s="24"/>
    </row>
    <row r="216" spans="1:14 15424:15428" x14ac:dyDescent="0.25">
      <c r="A216" s="70"/>
      <c r="VUF216" s="23"/>
      <c r="VUG216" s="23"/>
      <c r="VUH216" s="24"/>
      <c r="VUI216" s="24"/>
    </row>
    <row r="217" spans="1:14 15424:15428" x14ac:dyDescent="0.25">
      <c r="A217" s="70"/>
      <c r="VUF217" s="23"/>
      <c r="VUG217" s="23"/>
      <c r="VUH217" s="24"/>
      <c r="VUI217" s="24"/>
    </row>
    <row r="218" spans="1:14 15424:15428" x14ac:dyDescent="0.25">
      <c r="A218" s="70"/>
    </row>
    <row r="219" spans="1:14 15424:15428" x14ac:dyDescent="0.25">
      <c r="A219" s="70"/>
    </row>
    <row r="220" spans="1:14 15424:15428" x14ac:dyDescent="0.25">
      <c r="A220" s="70"/>
    </row>
    <row r="221" spans="1:14 15424:15428" x14ac:dyDescent="0.25">
      <c r="A221" s="70"/>
    </row>
    <row r="222" spans="1:14 15424:15428" x14ac:dyDescent="0.25">
      <c r="A222" s="70"/>
    </row>
    <row r="223" spans="1:14 15424:15428" x14ac:dyDescent="0.25">
      <c r="A223" s="70"/>
    </row>
    <row r="224" spans="1:14 15424:15428" x14ac:dyDescent="0.25">
      <c r="A224" s="70"/>
    </row>
    <row r="225" spans="1:1" x14ac:dyDescent="0.25">
      <c r="A225" s="70"/>
    </row>
    <row r="226" spans="1:1" x14ac:dyDescent="0.25">
      <c r="A226" s="70"/>
    </row>
    <row r="227" spans="1:1" x14ac:dyDescent="0.25">
      <c r="A227" s="70"/>
    </row>
    <row r="228" spans="1:1" x14ac:dyDescent="0.25">
      <c r="A228" s="70"/>
    </row>
    <row r="229" spans="1:1" x14ac:dyDescent="0.25">
      <c r="A229" s="70"/>
    </row>
    <row r="230" spans="1:1" x14ac:dyDescent="0.25">
      <c r="A230" s="70"/>
    </row>
    <row r="231" spans="1:1" x14ac:dyDescent="0.25">
      <c r="A231" s="70"/>
    </row>
    <row r="232" spans="1:1" x14ac:dyDescent="0.25">
      <c r="A232" s="70"/>
    </row>
    <row r="233" spans="1:1" x14ac:dyDescent="0.25">
      <c r="A233" s="70"/>
    </row>
    <row r="234" spans="1:1" x14ac:dyDescent="0.25">
      <c r="A234" s="70"/>
    </row>
    <row r="235" spans="1:1" x14ac:dyDescent="0.25">
      <c r="A235" s="70"/>
    </row>
    <row r="236" spans="1:1" x14ac:dyDescent="0.25">
      <c r="A236" s="70"/>
    </row>
    <row r="237" spans="1:1" x14ac:dyDescent="0.25">
      <c r="A237" s="70"/>
    </row>
    <row r="238" spans="1:1" x14ac:dyDescent="0.25">
      <c r="A238" s="70"/>
    </row>
    <row r="239" spans="1:1" x14ac:dyDescent="0.25">
      <c r="A239" s="70"/>
    </row>
    <row r="240" spans="1:1" x14ac:dyDescent="0.25">
      <c r="A240" s="70"/>
    </row>
    <row r="241" spans="1:1" x14ac:dyDescent="0.25">
      <c r="A241" s="70"/>
    </row>
    <row r="242" spans="1:1" x14ac:dyDescent="0.25">
      <c r="A242" s="70"/>
    </row>
    <row r="243" spans="1:1" x14ac:dyDescent="0.25">
      <c r="A243" s="70"/>
    </row>
    <row r="244" spans="1:1" x14ac:dyDescent="0.25">
      <c r="A244" s="70"/>
    </row>
    <row r="245" spans="1:1" x14ac:dyDescent="0.25">
      <c r="A245" s="70"/>
    </row>
    <row r="246" spans="1:1" x14ac:dyDescent="0.25">
      <c r="A246" s="70"/>
    </row>
    <row r="247" spans="1:1" x14ac:dyDescent="0.25">
      <c r="A247" s="70"/>
    </row>
    <row r="248" spans="1:1" x14ac:dyDescent="0.25">
      <c r="A248" s="70"/>
    </row>
    <row r="249" spans="1:1" x14ac:dyDescent="0.25">
      <c r="A249" s="70"/>
    </row>
    <row r="250" spans="1:1" x14ac:dyDescent="0.25">
      <c r="A250" s="70"/>
    </row>
    <row r="251" spans="1:1" x14ac:dyDescent="0.25">
      <c r="A251" s="70"/>
    </row>
    <row r="252" spans="1:1" x14ac:dyDescent="0.25">
      <c r="A252" s="70"/>
    </row>
    <row r="253" spans="1:1" x14ac:dyDescent="0.25">
      <c r="A253" s="70"/>
    </row>
    <row r="254" spans="1:1" x14ac:dyDescent="0.25">
      <c r="A254" s="70"/>
    </row>
    <row r="255" spans="1:1" x14ac:dyDescent="0.25">
      <c r="A255" s="70"/>
    </row>
    <row r="256" spans="1:1" x14ac:dyDescent="0.25">
      <c r="A256" s="70"/>
    </row>
    <row r="257" spans="1:1" x14ac:dyDescent="0.25">
      <c r="A257" s="70"/>
    </row>
    <row r="258" spans="1:1" x14ac:dyDescent="0.25">
      <c r="A258" s="70"/>
    </row>
    <row r="259" spans="1:1" x14ac:dyDescent="0.25">
      <c r="A259" s="70"/>
    </row>
    <row r="260" spans="1:1" x14ac:dyDescent="0.25">
      <c r="A260" s="70"/>
    </row>
    <row r="261" spans="1:1" x14ac:dyDescent="0.25">
      <c r="A261" s="70"/>
    </row>
    <row r="262" spans="1:1" x14ac:dyDescent="0.25">
      <c r="A262" s="70"/>
    </row>
    <row r="263" spans="1:1" x14ac:dyDescent="0.25">
      <c r="A263" s="70"/>
    </row>
  </sheetData>
  <conditionalFormatting sqref="C211:C1048576 D210 C1:C10 D11">
    <cfRule type="duplicateValues" dxfId="7" priority="89"/>
  </conditionalFormatting>
  <conditionalFormatting sqref="A119">
    <cfRule type="duplicateValues" dxfId="6" priority="7"/>
  </conditionalFormatting>
  <conditionalFormatting sqref="D12">
    <cfRule type="duplicateValues" dxfId="5" priority="6"/>
  </conditionalFormatting>
  <conditionalFormatting sqref="D48">
    <cfRule type="duplicateValues" dxfId="4" priority="5"/>
  </conditionalFormatting>
  <conditionalFormatting sqref="D120">
    <cfRule type="duplicateValues" dxfId="3" priority="4"/>
  </conditionalFormatting>
  <conditionalFormatting sqref="D160">
    <cfRule type="duplicateValues" dxfId="2" priority="3"/>
  </conditionalFormatting>
  <conditionalFormatting sqref="A161:A209 A121:A159 A13:A47 A49:A118">
    <cfRule type="duplicateValues" dxfId="1" priority="1171"/>
  </conditionalFormatting>
  <conditionalFormatting sqref="C47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3"/>
  <sheetViews>
    <sheetView topLeftCell="Q1" zoomScale="70" zoomScaleNormal="70" workbookViewId="0">
      <selection activeCell="AO25" sqref="AO25"/>
    </sheetView>
  </sheetViews>
  <sheetFormatPr defaultRowHeight="15" x14ac:dyDescent="0.25"/>
  <cols>
    <col min="1" max="1" width="24.85546875" style="26" bestFit="1" customWidth="1"/>
    <col min="2" max="2" width="82.42578125" style="26" bestFit="1" customWidth="1"/>
    <col min="3" max="3" width="24.85546875" style="23" bestFit="1" customWidth="1"/>
    <col min="4" max="4" width="21" style="23" bestFit="1" customWidth="1"/>
    <col min="5" max="5" width="12.5703125" style="23" bestFit="1" customWidth="1"/>
    <col min="6" max="9" width="8.7109375" style="23" bestFit="1" customWidth="1"/>
    <col min="10" max="16" width="10" style="23" bestFit="1" customWidth="1"/>
    <col min="17" max="17" width="10.5703125" style="23" bestFit="1" customWidth="1"/>
    <col min="18" max="18" width="11" style="23" bestFit="1" customWidth="1"/>
    <col min="19" max="34" width="10" style="23" bestFit="1" customWidth="1"/>
    <col min="35" max="36" width="11.140625" style="23" bestFit="1" customWidth="1"/>
    <col min="37" max="37" width="10" style="23" bestFit="1" customWidth="1"/>
    <col min="38" max="38" width="11.140625" style="23" bestFit="1" customWidth="1"/>
    <col min="39" max="39" width="11" style="23" bestFit="1" customWidth="1"/>
    <col min="40" max="41" width="10" style="23" bestFit="1" customWidth="1"/>
    <col min="42" max="16384" width="9.140625" style="136"/>
  </cols>
  <sheetData>
    <row r="1" spans="1:41" ht="15.75" thickBot="1" x14ac:dyDescent="0.3">
      <c r="A1" s="1"/>
      <c r="B1" s="1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25">
      <c r="A2" s="66" t="s">
        <v>0</v>
      </c>
      <c r="B2" s="67" t="s">
        <v>1</v>
      </c>
      <c r="C2" s="68" t="s">
        <v>2</v>
      </c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x14ac:dyDescent="0.25">
      <c r="A3" s="6" t="s">
        <v>3</v>
      </c>
      <c r="B3" s="7" t="s">
        <v>4</v>
      </c>
      <c r="C3" s="8" t="s">
        <v>5</v>
      </c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x14ac:dyDescent="0.25">
      <c r="A4" s="9" t="s">
        <v>6</v>
      </c>
      <c r="B4" s="29" t="s">
        <v>152</v>
      </c>
      <c r="C4" s="30" t="s">
        <v>7</v>
      </c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x14ac:dyDescent="0.25">
      <c r="A5" s="9" t="s">
        <v>9</v>
      </c>
      <c r="B5" s="31" t="s">
        <v>10</v>
      </c>
      <c r="C5" s="30" t="s">
        <v>11</v>
      </c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5.75" thickBot="1" x14ac:dyDescent="0.3">
      <c r="A6" s="14" t="s">
        <v>13</v>
      </c>
      <c r="B6" s="69" t="s">
        <v>14</v>
      </c>
      <c r="C6" s="32" t="s">
        <v>15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x14ac:dyDescent="0.25">
      <c r="A7" s="10" t="s">
        <v>17</v>
      </c>
      <c r="B7" s="67">
        <v>6</v>
      </c>
      <c r="C7" s="12" t="str">
        <f>"Scale = "&amp;IF(B7=0,"Unit",(IF(B7=3,"Thousand",(IF(B7=6,"Million",(IF(B7=9,"Billion")))))))</f>
        <v>Scale = Million</v>
      </c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 x14ac:dyDescent="0.25">
      <c r="A8" s="9" t="s">
        <v>18</v>
      </c>
      <c r="B8" s="29" t="s">
        <v>8</v>
      </c>
      <c r="C8" s="13" t="str">
        <f>"Frequency = "&amp;IF(B8="A","Annual",IF(B8="Q", "Quarterly", "Monthly"))</f>
        <v>Frequency = Monthly</v>
      </c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 ht="15.75" thickBot="1" x14ac:dyDescent="0.3">
      <c r="A9" s="14" t="s">
        <v>19</v>
      </c>
      <c r="B9" s="15" t="s">
        <v>20</v>
      </c>
      <c r="C9" s="32" t="s">
        <v>21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5.75" thickBot="1" x14ac:dyDescent="0.3">
      <c r="A10" s="1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41" ht="15.75" thickBot="1" x14ac:dyDescent="0.3">
      <c r="A11" s="17" t="s">
        <v>22</v>
      </c>
      <c r="B11" s="18" t="s">
        <v>23</v>
      </c>
      <c r="C11" s="27" t="s">
        <v>26</v>
      </c>
      <c r="D11" s="18" t="s">
        <v>25</v>
      </c>
      <c r="E11" s="18" t="s">
        <v>24</v>
      </c>
      <c r="F11" s="18" t="s">
        <v>407</v>
      </c>
      <c r="G11" s="18" t="s">
        <v>408</v>
      </c>
      <c r="H11" s="18" t="s">
        <v>409</v>
      </c>
      <c r="I11" s="18" t="s">
        <v>410</v>
      </c>
      <c r="J11" s="18" t="s">
        <v>411</v>
      </c>
      <c r="K11" s="18" t="s">
        <v>412</v>
      </c>
      <c r="L11" s="18" t="s">
        <v>413</v>
      </c>
      <c r="M11" s="18" t="s">
        <v>414</v>
      </c>
      <c r="N11" s="18" t="s">
        <v>415</v>
      </c>
      <c r="O11" s="18" t="s">
        <v>416</v>
      </c>
      <c r="P11" s="18" t="s">
        <v>417</v>
      </c>
      <c r="Q11" s="18" t="s">
        <v>418</v>
      </c>
      <c r="R11" s="18" t="s">
        <v>419</v>
      </c>
      <c r="S11" s="18" t="s">
        <v>420</v>
      </c>
      <c r="T11" s="18" t="s">
        <v>421</v>
      </c>
      <c r="U11" s="18" t="s">
        <v>422</v>
      </c>
      <c r="V11" s="18" t="s">
        <v>423</v>
      </c>
      <c r="W11" s="18" t="s">
        <v>424</v>
      </c>
      <c r="X11" s="18" t="s">
        <v>425</v>
      </c>
      <c r="Y11" s="18" t="s">
        <v>426</v>
      </c>
      <c r="Z11" s="18" t="s">
        <v>427</v>
      </c>
      <c r="AA11" s="18" t="s">
        <v>428</v>
      </c>
      <c r="AB11" s="18" t="s">
        <v>429</v>
      </c>
      <c r="AC11" s="18" t="s">
        <v>430</v>
      </c>
      <c r="AD11" s="18" t="s">
        <v>431</v>
      </c>
      <c r="AE11" s="18" t="s">
        <v>432</v>
      </c>
      <c r="AF11" s="18" t="s">
        <v>590</v>
      </c>
      <c r="AG11" s="18" t="s">
        <v>591</v>
      </c>
      <c r="AH11" s="18" t="s">
        <v>592</v>
      </c>
      <c r="AI11" s="18" t="s">
        <v>593</v>
      </c>
      <c r="AJ11" s="18" t="s">
        <v>594</v>
      </c>
      <c r="AK11" s="18" t="s">
        <v>595</v>
      </c>
      <c r="AL11" s="18" t="s">
        <v>599</v>
      </c>
      <c r="AM11" s="18" t="s">
        <v>600</v>
      </c>
      <c r="AN11" s="18" t="s">
        <v>601</v>
      </c>
      <c r="AO11" s="18" t="s">
        <v>602</v>
      </c>
    </row>
    <row r="12" spans="1:41" x14ac:dyDescent="0.25">
      <c r="A12" s="105"/>
      <c r="B12" s="25" t="s">
        <v>433</v>
      </c>
      <c r="C12" s="25"/>
      <c r="D12" s="28"/>
      <c r="E12" s="21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19"/>
      <c r="AO12" s="19"/>
    </row>
    <row r="13" spans="1:41" x14ac:dyDescent="0.25">
      <c r="A13" s="106" t="s">
        <v>434</v>
      </c>
      <c r="B13" s="107" t="s">
        <v>435</v>
      </c>
      <c r="C13" s="107" t="s">
        <v>434</v>
      </c>
      <c r="D13" s="108" t="s">
        <v>153</v>
      </c>
      <c r="E13" s="108" t="s">
        <v>27</v>
      </c>
      <c r="F13" s="109">
        <v>2410.7215900000001</v>
      </c>
      <c r="G13" s="109">
        <v>1542.1035099999999</v>
      </c>
      <c r="H13" s="109">
        <v>1702.2691199999999</v>
      </c>
      <c r="I13" s="109">
        <v>1326.7912799999999</v>
      </c>
      <c r="J13" s="109">
        <v>1818.2550200000001</v>
      </c>
      <c r="K13" s="109">
        <v>1331.12444</v>
      </c>
      <c r="L13" s="109">
        <v>2482.6568000000002</v>
      </c>
      <c r="M13" s="109">
        <v>1680.6400599999999</v>
      </c>
      <c r="N13" s="109">
        <v>1227.8221599999999</v>
      </c>
      <c r="O13" s="109">
        <v>1501.5981200000001</v>
      </c>
      <c r="P13" s="109">
        <v>1251.05385</v>
      </c>
      <c r="Q13" s="109">
        <v>1983.63519</v>
      </c>
      <c r="R13" s="109">
        <v>2483.7209659999999</v>
      </c>
      <c r="S13" s="109">
        <v>1764.4219770099996</v>
      </c>
      <c r="T13" s="109">
        <v>2004.6042887400001</v>
      </c>
      <c r="U13" s="109">
        <v>1523.2034909600002</v>
      </c>
      <c r="V13" s="109">
        <v>1324.3072860099996</v>
      </c>
      <c r="W13" s="109">
        <v>1854.1083991699998</v>
      </c>
      <c r="X13" s="109">
        <v>2608.5204234500002</v>
      </c>
      <c r="Y13" s="109">
        <v>1518.3503638799998</v>
      </c>
      <c r="Z13" s="109">
        <v>1566.3906827400001</v>
      </c>
      <c r="AA13" s="109">
        <v>1529.7287729199998</v>
      </c>
      <c r="AB13" s="109">
        <v>1631.0244491799999</v>
      </c>
      <c r="AC13" s="109">
        <v>1842.8962410600006</v>
      </c>
      <c r="AD13" s="109">
        <v>2932.27038683</v>
      </c>
      <c r="AE13" s="109">
        <v>1573.9932836099999</v>
      </c>
      <c r="AF13" s="109">
        <v>1882.5843491100002</v>
      </c>
      <c r="AG13" s="109">
        <v>1949.7774059399994</v>
      </c>
      <c r="AH13" s="109">
        <v>1674.5712554500001</v>
      </c>
      <c r="AI13" s="109">
        <v>1798.0886865300004</v>
      </c>
      <c r="AJ13" s="109">
        <v>3106.4317921799993</v>
      </c>
      <c r="AK13" s="109">
        <v>1356.6917334900002</v>
      </c>
      <c r="AL13" s="109">
        <v>1735.2744786800004</v>
      </c>
      <c r="AM13" s="109">
        <v>2270.2107741399996</v>
      </c>
    </row>
    <row r="14" spans="1:41" x14ac:dyDescent="0.25">
      <c r="A14" s="106" t="s">
        <v>436</v>
      </c>
      <c r="B14" s="110" t="s">
        <v>437</v>
      </c>
      <c r="C14" s="111" t="s">
        <v>436</v>
      </c>
      <c r="D14" s="112" t="s">
        <v>153</v>
      </c>
      <c r="E14" s="112" t="s">
        <v>27</v>
      </c>
      <c r="F14" s="113">
        <v>1857.5849900000001</v>
      </c>
      <c r="G14" s="113">
        <v>1360.49378</v>
      </c>
      <c r="H14" s="113">
        <v>1178.7914000000001</v>
      </c>
      <c r="I14" s="113">
        <v>1059.8166799999999</v>
      </c>
      <c r="J14" s="114">
        <v>1473.30855</v>
      </c>
      <c r="K14" s="114">
        <v>761.72411999999997</v>
      </c>
      <c r="L14" s="114">
        <v>2019.2679800000001</v>
      </c>
      <c r="M14" s="114">
        <v>993.94213000000002</v>
      </c>
      <c r="N14" s="114">
        <v>852.21034999999995</v>
      </c>
      <c r="O14" s="114">
        <v>1052.66958</v>
      </c>
      <c r="P14" s="114">
        <v>1026.0320200000001</v>
      </c>
      <c r="Q14" s="114">
        <v>1106.58411</v>
      </c>
      <c r="R14" s="113">
        <v>2070.4528765</v>
      </c>
      <c r="S14" s="113">
        <v>1361.2323651499996</v>
      </c>
      <c r="T14" s="113">
        <v>1293.4008127</v>
      </c>
      <c r="U14" s="113">
        <v>1242.3354784900002</v>
      </c>
      <c r="V14" s="114">
        <v>1073.8277771099997</v>
      </c>
      <c r="W14" s="114">
        <v>1099.8331374699999</v>
      </c>
      <c r="X14" s="114">
        <v>2116.9351278600002</v>
      </c>
      <c r="Y14" s="114">
        <v>1203.6351081599998</v>
      </c>
      <c r="Z14" s="114">
        <v>950.44688338000003</v>
      </c>
      <c r="AA14" s="114">
        <v>1101.6856291799998</v>
      </c>
      <c r="AB14" s="114">
        <v>1084.3299717499999</v>
      </c>
      <c r="AC14" s="114">
        <v>1204.8794533200003</v>
      </c>
      <c r="AD14" s="114">
        <v>2074.4146718799998</v>
      </c>
      <c r="AE14" s="114">
        <v>1338.4480709999998</v>
      </c>
      <c r="AF14" s="114">
        <v>1295.2522672500002</v>
      </c>
      <c r="AG14" s="114">
        <v>1421.6657584099994</v>
      </c>
      <c r="AH14" s="114">
        <v>1229.5518196</v>
      </c>
      <c r="AI14" s="114">
        <v>1293.2637392500001</v>
      </c>
      <c r="AJ14" s="114">
        <v>2200.4825299399995</v>
      </c>
      <c r="AK14" s="114">
        <v>1127.5093313500001</v>
      </c>
      <c r="AL14" s="114">
        <v>1040.6472415200003</v>
      </c>
      <c r="AM14" s="114">
        <v>1024.34884272</v>
      </c>
    </row>
    <row r="15" spans="1:41" x14ac:dyDescent="0.25">
      <c r="A15" s="106" t="s">
        <v>99</v>
      </c>
      <c r="B15" s="110" t="s">
        <v>438</v>
      </c>
      <c r="C15" s="111" t="s">
        <v>99</v>
      </c>
      <c r="D15" s="112" t="s">
        <v>153</v>
      </c>
      <c r="E15" s="112" t="s">
        <v>27</v>
      </c>
      <c r="F15" s="113">
        <v>564.29786999999999</v>
      </c>
      <c r="G15" s="113">
        <v>164.32114000000001</v>
      </c>
      <c r="H15" s="113">
        <v>518.00864000000001</v>
      </c>
      <c r="I15" s="113">
        <v>250.10274000000001</v>
      </c>
      <c r="J15" s="114">
        <v>335.10744</v>
      </c>
      <c r="K15" s="114">
        <v>494.77604000000002</v>
      </c>
      <c r="L15" s="114">
        <v>458.35018000000002</v>
      </c>
      <c r="M15" s="114">
        <v>593.75390000000004</v>
      </c>
      <c r="N15" s="114">
        <v>360.72996000000001</v>
      </c>
      <c r="O15" s="114">
        <v>427.36034000000001</v>
      </c>
      <c r="P15" s="114">
        <v>203.33866</v>
      </c>
      <c r="Q15" s="114">
        <v>894.70209</v>
      </c>
      <c r="R15" s="113">
        <v>445.74799996000007</v>
      </c>
      <c r="S15" s="113">
        <v>340.65742804999996</v>
      </c>
      <c r="T15" s="113">
        <v>674.1159255</v>
      </c>
      <c r="U15" s="113">
        <v>260.61890215</v>
      </c>
      <c r="V15" s="114">
        <v>221.58514120999999</v>
      </c>
      <c r="W15" s="114">
        <v>727.2003143799999</v>
      </c>
      <c r="X15" s="114">
        <v>473.38735312</v>
      </c>
      <c r="Y15" s="114">
        <v>292.33640738999998</v>
      </c>
      <c r="Z15" s="114">
        <v>595.27817426000001</v>
      </c>
      <c r="AA15" s="114">
        <v>403.43591264999998</v>
      </c>
      <c r="AB15" s="114">
        <v>460.78582987999999</v>
      </c>
      <c r="AC15" s="114">
        <v>641.44621145000008</v>
      </c>
      <c r="AD15" s="114">
        <v>484.59017769999997</v>
      </c>
      <c r="AE15" s="114">
        <v>227.89474756000001</v>
      </c>
      <c r="AF15" s="114">
        <v>549.69955702000004</v>
      </c>
      <c r="AG15" s="114">
        <v>519.01424002999988</v>
      </c>
      <c r="AH15" s="114">
        <v>440.41693931999998</v>
      </c>
      <c r="AI15" s="114">
        <v>489.61402158000004</v>
      </c>
      <c r="AJ15" s="114">
        <v>413.01148544999995</v>
      </c>
      <c r="AK15" s="114">
        <v>195.26471402999999</v>
      </c>
      <c r="AL15" s="114">
        <v>672.46135975000016</v>
      </c>
      <c r="AM15" s="114">
        <v>1239.5227964899998</v>
      </c>
    </row>
    <row r="16" spans="1:41" x14ac:dyDescent="0.25">
      <c r="A16" s="106" t="s">
        <v>439</v>
      </c>
      <c r="B16" s="110" t="s">
        <v>440</v>
      </c>
      <c r="C16" s="111" t="s">
        <v>439</v>
      </c>
      <c r="D16" s="112" t="s">
        <v>153</v>
      </c>
      <c r="E16" s="112" t="s">
        <v>27</v>
      </c>
      <c r="F16" s="113">
        <v>1.2788200000000001</v>
      </c>
      <c r="G16" s="113">
        <v>1.14984</v>
      </c>
      <c r="H16" s="113">
        <v>4.4485999999999999</v>
      </c>
      <c r="I16" s="113">
        <v>5.3398700000000003</v>
      </c>
      <c r="J16" s="114">
        <v>1.64672</v>
      </c>
      <c r="K16" s="114">
        <v>1.22289</v>
      </c>
      <c r="L16" s="114">
        <v>1.7965199999999999</v>
      </c>
      <c r="M16" s="114">
        <v>3.1829900000000002</v>
      </c>
      <c r="N16" s="114">
        <v>3.7398699999999998</v>
      </c>
      <c r="O16" s="114">
        <v>5.1875799999999996</v>
      </c>
      <c r="P16" s="114">
        <v>2.8575699999999999</v>
      </c>
      <c r="Q16" s="114">
        <v>2.32057</v>
      </c>
      <c r="R16" s="113">
        <v>2.0427764700000002</v>
      </c>
      <c r="S16" s="113">
        <v>0.43719727000000003</v>
      </c>
      <c r="T16" s="113">
        <v>1.0838968399999998</v>
      </c>
      <c r="U16" s="113">
        <v>3.5392520200000002</v>
      </c>
      <c r="V16" s="114">
        <v>2.8639511600000001</v>
      </c>
      <c r="W16" s="114">
        <v>4.1354483600000007</v>
      </c>
      <c r="X16" s="114">
        <v>3.8444567699999999</v>
      </c>
      <c r="Y16" s="114">
        <v>7.9873842699999997</v>
      </c>
      <c r="Z16" s="114">
        <v>6.4218167799999994</v>
      </c>
      <c r="AA16" s="114">
        <v>4.9219704899999996</v>
      </c>
      <c r="AB16" s="114">
        <v>3.4615652000000003</v>
      </c>
      <c r="AC16" s="114">
        <v>3.5056083300000003</v>
      </c>
      <c r="AD16" s="114">
        <v>1.07748135</v>
      </c>
      <c r="AE16" s="114">
        <v>3.2342839800000003</v>
      </c>
      <c r="AF16" s="114">
        <v>0.29897277</v>
      </c>
      <c r="AG16" s="114">
        <v>2.5806549900000002</v>
      </c>
      <c r="AH16" s="114">
        <v>0.74362413999999988</v>
      </c>
      <c r="AI16" s="114">
        <v>0.50877052</v>
      </c>
      <c r="AJ16" s="114">
        <v>5.2582950500000001</v>
      </c>
      <c r="AK16" s="114">
        <v>1.51274777</v>
      </c>
      <c r="AL16" s="114">
        <v>0.87826695999999993</v>
      </c>
      <c r="AM16" s="114">
        <v>1.7829800899999999</v>
      </c>
    </row>
    <row r="17" spans="1:39" x14ac:dyDescent="0.25">
      <c r="A17" s="106" t="s">
        <v>88</v>
      </c>
      <c r="B17" s="110" t="s">
        <v>28</v>
      </c>
      <c r="C17" s="111" t="s">
        <v>88</v>
      </c>
      <c r="D17" s="112" t="s">
        <v>153</v>
      </c>
      <c r="E17" s="112" t="s">
        <v>27</v>
      </c>
      <c r="F17" s="113">
        <v>10.794600000000001</v>
      </c>
      <c r="G17" s="113">
        <v>20.009060000000002</v>
      </c>
      <c r="H17" s="113">
        <v>12.971170000000001</v>
      </c>
      <c r="I17" s="113">
        <v>20.048269999999999</v>
      </c>
      <c r="J17" s="114">
        <v>14.1479</v>
      </c>
      <c r="K17" s="114">
        <v>75.070490000000007</v>
      </c>
      <c r="L17" s="114">
        <v>16.52619</v>
      </c>
      <c r="M17" s="114">
        <v>94.47099</v>
      </c>
      <c r="N17" s="114">
        <v>13.970980000000001</v>
      </c>
      <c r="O17" s="114">
        <v>18.361799999999999</v>
      </c>
      <c r="P17" s="114">
        <v>24.98996</v>
      </c>
      <c r="Q17" s="114">
        <v>22.402090000000001</v>
      </c>
      <c r="R17" s="113">
        <v>15.661655350000002</v>
      </c>
      <c r="S17" s="113">
        <v>66.284874149999993</v>
      </c>
      <c r="T17" s="113">
        <v>45.682485059999998</v>
      </c>
      <c r="U17" s="113">
        <v>22.950768310000001</v>
      </c>
      <c r="V17" s="114">
        <v>30.65308842</v>
      </c>
      <c r="W17" s="114">
        <v>26.21793057</v>
      </c>
      <c r="X17" s="114">
        <v>23.977944279999999</v>
      </c>
      <c r="Y17" s="114">
        <v>15.050754759999998</v>
      </c>
      <c r="Z17" s="114">
        <v>15.159328210000005</v>
      </c>
      <c r="AA17" s="114">
        <v>20.207399600000002</v>
      </c>
      <c r="AB17" s="114">
        <v>82.674520350000009</v>
      </c>
      <c r="AC17" s="114">
        <v>8.8957163600000015</v>
      </c>
      <c r="AD17" s="114">
        <v>396.15475864999996</v>
      </c>
      <c r="AE17" s="114">
        <v>7.6441958400000001</v>
      </c>
      <c r="AF17" s="114">
        <v>39.401519879999995</v>
      </c>
      <c r="AG17" s="114">
        <v>9.6112201400000004</v>
      </c>
      <c r="AH17" s="114">
        <v>8.3624630799999995</v>
      </c>
      <c r="AI17" s="114">
        <v>16.294975579999999</v>
      </c>
      <c r="AJ17" s="114">
        <v>501.26382129000012</v>
      </c>
      <c r="AK17" s="114">
        <v>41.616130779999999</v>
      </c>
      <c r="AL17" s="114">
        <v>23.270680250000009</v>
      </c>
      <c r="AM17" s="114">
        <v>4.6326635899999999</v>
      </c>
    </row>
    <row r="18" spans="1:39" x14ac:dyDescent="0.25">
      <c r="A18" s="106" t="s">
        <v>441</v>
      </c>
      <c r="B18" s="110" t="s">
        <v>442</v>
      </c>
      <c r="C18" s="111" t="s">
        <v>441</v>
      </c>
      <c r="D18" s="112" t="s">
        <v>153</v>
      </c>
      <c r="E18" s="112" t="s">
        <v>27</v>
      </c>
      <c r="F18" s="113">
        <v>-23.234680000000001</v>
      </c>
      <c r="G18" s="113">
        <v>-3.8703099999999999</v>
      </c>
      <c r="H18" s="113">
        <v>-11.95069</v>
      </c>
      <c r="I18" s="113">
        <v>-8.5162800000000001</v>
      </c>
      <c r="J18" s="113">
        <v>-5.9555999999999996</v>
      </c>
      <c r="K18" s="113">
        <v>-1.6691</v>
      </c>
      <c r="L18" s="113">
        <v>-13.284079999999999</v>
      </c>
      <c r="M18" s="114">
        <v>-4.7099399999999996</v>
      </c>
      <c r="N18" s="114">
        <v>-2.8289900000000001</v>
      </c>
      <c r="O18" s="114">
        <v>-1.9811799999999999</v>
      </c>
      <c r="P18" s="114">
        <v>-6.1643600000000003</v>
      </c>
      <c r="Q18" s="114">
        <v>-42.373669999999997</v>
      </c>
      <c r="R18" s="113">
        <v>-50.184342280000003</v>
      </c>
      <c r="S18" s="113">
        <v>-4.1898876099999995</v>
      </c>
      <c r="T18" s="113">
        <v>-9.6788313600000002</v>
      </c>
      <c r="U18" s="113">
        <v>-6.2409100099999995</v>
      </c>
      <c r="V18" s="113">
        <v>-4.6226718899999995</v>
      </c>
      <c r="W18" s="113">
        <v>-3.2784316099999997</v>
      </c>
      <c r="X18" s="113">
        <v>-9.6244585800000007</v>
      </c>
      <c r="Y18" s="114">
        <v>-0.65929070000000001</v>
      </c>
      <c r="Z18" s="114">
        <v>-0.91551989</v>
      </c>
      <c r="AA18" s="114">
        <v>-0.52213900000000002</v>
      </c>
      <c r="AB18" s="114">
        <v>-0.227438</v>
      </c>
      <c r="AC18" s="114">
        <v>-15.830748400000001</v>
      </c>
      <c r="AD18" s="114">
        <v>-23.96670275</v>
      </c>
      <c r="AE18" s="114">
        <v>-3.2280147700000006</v>
      </c>
      <c r="AF18" s="114">
        <v>-2.0679678099999999</v>
      </c>
      <c r="AG18" s="114">
        <v>-3.09446763</v>
      </c>
      <c r="AH18" s="114">
        <v>-4.5035906899999993</v>
      </c>
      <c r="AI18" s="114">
        <v>-1.5928204000000001</v>
      </c>
      <c r="AJ18" s="114">
        <v>-13.584339549999999</v>
      </c>
      <c r="AK18" s="114">
        <v>-9.2111904400000011</v>
      </c>
      <c r="AL18" s="114">
        <v>-1.9830697999999998</v>
      </c>
      <c r="AM18" s="114">
        <v>-7.650875E-2</v>
      </c>
    </row>
    <row r="19" spans="1:39" x14ac:dyDescent="0.25">
      <c r="A19" s="106" t="s">
        <v>443</v>
      </c>
      <c r="B19" s="107" t="s">
        <v>444</v>
      </c>
      <c r="C19" s="107" t="s">
        <v>443</v>
      </c>
      <c r="D19" s="108" t="s">
        <v>153</v>
      </c>
      <c r="E19" s="108" t="s">
        <v>27</v>
      </c>
      <c r="F19" s="115">
        <v>1318.91606</v>
      </c>
      <c r="G19" s="115">
        <v>1156.7949100000001</v>
      </c>
      <c r="H19" s="115">
        <v>2393.4970499999999</v>
      </c>
      <c r="I19" s="115">
        <v>1958.3053600000001</v>
      </c>
      <c r="J19" s="115">
        <v>1641.71477</v>
      </c>
      <c r="K19" s="115">
        <v>1646.2943299999999</v>
      </c>
      <c r="L19" s="115">
        <v>2831.7660900000001</v>
      </c>
      <c r="M19" s="115">
        <v>2207.3895200000002</v>
      </c>
      <c r="N19" s="115">
        <v>1998.5930599999999</v>
      </c>
      <c r="O19" s="115">
        <v>1786.74099</v>
      </c>
      <c r="P19" s="115">
        <v>2304.0768499999999</v>
      </c>
      <c r="Q19" s="115">
        <v>3706.98063</v>
      </c>
      <c r="R19" s="115">
        <v>2179.5054591699995</v>
      </c>
      <c r="S19" s="115">
        <v>2206.2010334500001</v>
      </c>
      <c r="T19" s="115">
        <v>2801.5507762999996</v>
      </c>
      <c r="U19" s="115">
        <v>2413.4760541399996</v>
      </c>
      <c r="V19" s="115">
        <v>2409.45687395</v>
      </c>
      <c r="W19" s="115">
        <v>2439.5790411099997</v>
      </c>
      <c r="X19" s="115">
        <v>2438.4757657999999</v>
      </c>
      <c r="Y19" s="115">
        <v>2145.3353076000003</v>
      </c>
      <c r="Z19" s="115">
        <v>2356.01843912</v>
      </c>
      <c r="AA19" s="115">
        <v>2435.4302138599996</v>
      </c>
      <c r="AB19" s="115">
        <v>2186.3633495599997</v>
      </c>
      <c r="AC19" s="115">
        <v>2442.2507313900001</v>
      </c>
      <c r="AD19" s="115">
        <v>1770.7319688500006</v>
      </c>
      <c r="AE19" s="115">
        <v>1999.5519927699997</v>
      </c>
      <c r="AF19" s="115">
        <v>2293.3928373700005</v>
      </c>
      <c r="AG19" s="115">
        <v>2512.5128418600002</v>
      </c>
      <c r="AH19" s="115">
        <v>2003.76148377</v>
      </c>
      <c r="AI19" s="115">
        <v>2382.4083758300003</v>
      </c>
      <c r="AJ19" s="115">
        <v>2376.38202013</v>
      </c>
      <c r="AK19" s="115">
        <v>1948.1373035099996</v>
      </c>
      <c r="AL19" s="115">
        <v>2727.8968802499994</v>
      </c>
      <c r="AM19" s="115">
        <v>2748.2977002799998</v>
      </c>
    </row>
    <row r="20" spans="1:39" x14ac:dyDescent="0.25">
      <c r="A20" s="106" t="s">
        <v>445</v>
      </c>
      <c r="B20" s="107" t="s">
        <v>446</v>
      </c>
      <c r="C20" s="107" t="s">
        <v>445</v>
      </c>
      <c r="D20" s="108" t="s">
        <v>153</v>
      </c>
      <c r="E20" s="108" t="s">
        <v>27</v>
      </c>
      <c r="F20" s="115">
        <v>1162.07401</v>
      </c>
      <c r="G20" s="115">
        <v>1134.16839</v>
      </c>
      <c r="H20" s="115">
        <v>1535.28818</v>
      </c>
      <c r="I20" s="115">
        <v>1857.49963</v>
      </c>
      <c r="J20" s="116">
        <v>1593.2719300000001</v>
      </c>
      <c r="K20" s="116">
        <v>1595.7387000000001</v>
      </c>
      <c r="L20" s="116">
        <v>2167.1750400000001</v>
      </c>
      <c r="M20" s="116">
        <v>2150.7544499999999</v>
      </c>
      <c r="N20" s="116">
        <v>1778.29054</v>
      </c>
      <c r="O20" s="116">
        <v>1693.58872</v>
      </c>
      <c r="P20" s="116">
        <v>2234.43111</v>
      </c>
      <c r="Q20" s="116">
        <v>3595.2664500000001</v>
      </c>
      <c r="R20" s="116">
        <v>2011.5961566199996</v>
      </c>
      <c r="S20" s="116">
        <v>1632.7453371200002</v>
      </c>
      <c r="T20" s="116">
        <v>2441.2750837599997</v>
      </c>
      <c r="U20" s="116">
        <v>2232.1098779699996</v>
      </c>
      <c r="V20" s="116">
        <v>2191.9646183099999</v>
      </c>
      <c r="W20" s="116">
        <v>2272.6883656299997</v>
      </c>
      <c r="X20" s="116">
        <v>2142.8608808199997</v>
      </c>
      <c r="Y20" s="116">
        <v>1981.8580898800003</v>
      </c>
      <c r="Z20" s="116">
        <v>2019.6251495700003</v>
      </c>
      <c r="AA20" s="116">
        <v>2289.2866334999999</v>
      </c>
      <c r="AB20" s="116">
        <v>2006.2496642799997</v>
      </c>
      <c r="AC20" s="116">
        <v>2273.57424279</v>
      </c>
      <c r="AD20" s="116">
        <v>1632.4426202200007</v>
      </c>
      <c r="AE20" s="116">
        <v>1948.4378615899998</v>
      </c>
      <c r="AF20" s="116">
        <v>2159.8508834900003</v>
      </c>
      <c r="AG20" s="116">
        <v>2412.2713356700001</v>
      </c>
      <c r="AH20" s="116">
        <v>1950.2331715400001</v>
      </c>
      <c r="AI20" s="116">
        <v>2323.9389542000004</v>
      </c>
      <c r="AJ20" s="116">
        <v>2227.9031498200002</v>
      </c>
      <c r="AK20" s="116">
        <v>1902.5216102699997</v>
      </c>
      <c r="AL20" s="116">
        <v>2570.6592776999996</v>
      </c>
      <c r="AM20" s="116">
        <v>2637.98544141</v>
      </c>
    </row>
    <row r="21" spans="1:39" x14ac:dyDescent="0.25">
      <c r="A21" s="106" t="s">
        <v>91</v>
      </c>
      <c r="B21" s="117" t="s">
        <v>447</v>
      </c>
      <c r="C21" s="117" t="s">
        <v>91</v>
      </c>
      <c r="D21" s="118" t="s">
        <v>153</v>
      </c>
      <c r="E21" s="118" t="s">
        <v>27</v>
      </c>
      <c r="F21" s="119">
        <v>1036.86303</v>
      </c>
      <c r="G21" s="119">
        <v>988.26016000000004</v>
      </c>
      <c r="H21" s="119">
        <v>1134.54297</v>
      </c>
      <c r="I21" s="119">
        <v>1197.42218</v>
      </c>
      <c r="J21" s="120">
        <v>1307.87754</v>
      </c>
      <c r="K21" s="120">
        <v>1084.96181</v>
      </c>
      <c r="L21" s="120">
        <v>1362.5032699999999</v>
      </c>
      <c r="M21" s="120">
        <v>1397.7057199999999</v>
      </c>
      <c r="N21" s="120">
        <v>1256.57132</v>
      </c>
      <c r="O21" s="120">
        <v>1360.0486599999999</v>
      </c>
      <c r="P21" s="120">
        <v>1162.9769100000001</v>
      </c>
      <c r="Q21" s="120">
        <v>1661.6197400000001</v>
      </c>
      <c r="R21" s="120">
        <v>1161.2973741399999</v>
      </c>
      <c r="S21" s="120">
        <v>1371.5426036200001</v>
      </c>
      <c r="T21" s="120">
        <v>1413.3538089799997</v>
      </c>
      <c r="U21" s="120">
        <v>1366.52492889</v>
      </c>
      <c r="V21" s="120">
        <v>1667.85844896</v>
      </c>
      <c r="W21" s="120">
        <v>1380.4640604099998</v>
      </c>
      <c r="X21" s="120">
        <v>1538.5431241200001</v>
      </c>
      <c r="Y21" s="120">
        <v>1516.9132348800003</v>
      </c>
      <c r="Z21" s="120">
        <v>1515.4627475100001</v>
      </c>
      <c r="AA21" s="120">
        <v>1560.9571104200002</v>
      </c>
      <c r="AB21" s="120">
        <v>1631.1024926099997</v>
      </c>
      <c r="AC21" s="120">
        <v>1860.7994958599998</v>
      </c>
      <c r="AD21" s="120">
        <v>1197.8286584900006</v>
      </c>
      <c r="AE21" s="120">
        <v>1703.9429628599999</v>
      </c>
      <c r="AF21" s="120">
        <v>1396.2993664400001</v>
      </c>
      <c r="AG21" s="120">
        <v>1833.0042155300002</v>
      </c>
      <c r="AH21" s="120">
        <v>1617.91182976</v>
      </c>
      <c r="AI21" s="120">
        <v>1471.4297726500001</v>
      </c>
      <c r="AJ21" s="120">
        <v>1883.7205495600003</v>
      </c>
      <c r="AK21" s="120">
        <v>1494.4181720499998</v>
      </c>
      <c r="AL21" s="120">
        <v>2134.5507829199996</v>
      </c>
      <c r="AM21" s="120">
        <v>1750.7533633899998</v>
      </c>
    </row>
    <row r="22" spans="1:39" x14ac:dyDescent="0.25">
      <c r="A22" s="106" t="s">
        <v>92</v>
      </c>
      <c r="B22" s="121" t="s">
        <v>448</v>
      </c>
      <c r="C22" s="122" t="s">
        <v>92</v>
      </c>
      <c r="D22" s="123" t="s">
        <v>153</v>
      </c>
      <c r="E22" s="123" t="s">
        <v>27</v>
      </c>
      <c r="F22" s="113">
        <v>710.98622</v>
      </c>
      <c r="G22" s="113">
        <v>737.57007999999996</v>
      </c>
      <c r="H22" s="113">
        <v>707.35691999999995</v>
      </c>
      <c r="I22" s="113">
        <v>702.48946000000001</v>
      </c>
      <c r="J22" s="114">
        <v>790.80183</v>
      </c>
      <c r="K22" s="114">
        <v>691.76104999999995</v>
      </c>
      <c r="L22" s="114">
        <v>726.45717999999999</v>
      </c>
      <c r="M22" s="114">
        <v>704.38905</v>
      </c>
      <c r="N22" s="114">
        <v>685.10215000000005</v>
      </c>
      <c r="O22" s="114">
        <v>690.50075000000004</v>
      </c>
      <c r="P22" s="114">
        <v>687.33862999999997</v>
      </c>
      <c r="Q22" s="114">
        <v>599.05737999999997</v>
      </c>
      <c r="R22" s="113">
        <v>714.45875956999987</v>
      </c>
      <c r="S22" s="113">
        <v>715.55971268999997</v>
      </c>
      <c r="T22" s="113">
        <v>760.49148311999977</v>
      </c>
      <c r="U22" s="113">
        <v>739.09234987999992</v>
      </c>
      <c r="V22" s="114">
        <v>866.5577066799998</v>
      </c>
      <c r="W22" s="114">
        <v>762.61741281000002</v>
      </c>
      <c r="X22" s="114">
        <v>778.03040020000026</v>
      </c>
      <c r="Y22" s="114">
        <v>762.70544929000016</v>
      </c>
      <c r="Z22" s="114">
        <v>784.34657814000002</v>
      </c>
      <c r="AA22" s="114">
        <v>786.30203860000017</v>
      </c>
      <c r="AB22" s="114">
        <v>768.6255825799999</v>
      </c>
      <c r="AC22" s="114">
        <v>752.01638439999954</v>
      </c>
      <c r="AD22" s="114">
        <v>771.46255901000063</v>
      </c>
      <c r="AE22" s="114">
        <v>795.50072933999991</v>
      </c>
      <c r="AF22" s="114">
        <v>784.93361602999994</v>
      </c>
      <c r="AG22" s="114">
        <v>900.75341858000002</v>
      </c>
      <c r="AH22" s="114">
        <v>806.90881854999998</v>
      </c>
      <c r="AI22" s="114">
        <v>837.74555254000006</v>
      </c>
      <c r="AJ22" s="114">
        <v>823.34767673000044</v>
      </c>
      <c r="AK22" s="114">
        <v>814.52251099999967</v>
      </c>
      <c r="AL22" s="114">
        <v>846.04091781</v>
      </c>
      <c r="AM22" s="114">
        <v>831.21890873999985</v>
      </c>
    </row>
    <row r="23" spans="1:39" x14ac:dyDescent="0.25">
      <c r="A23" s="106" t="s">
        <v>449</v>
      </c>
      <c r="B23" s="110" t="s">
        <v>450</v>
      </c>
      <c r="C23" s="111" t="s">
        <v>449</v>
      </c>
      <c r="D23" s="112" t="s">
        <v>153</v>
      </c>
      <c r="E23" s="112" t="s">
        <v>27</v>
      </c>
      <c r="F23" s="113">
        <v>324.93937</v>
      </c>
      <c r="G23" s="113">
        <v>250.62142</v>
      </c>
      <c r="H23" s="113">
        <v>427.14287999999999</v>
      </c>
      <c r="I23" s="113">
        <v>494.50529</v>
      </c>
      <c r="J23" s="114">
        <v>516.67864999999995</v>
      </c>
      <c r="K23" s="114">
        <v>392.30135999999999</v>
      </c>
      <c r="L23" s="114">
        <v>614.49131999999997</v>
      </c>
      <c r="M23" s="114">
        <v>676.83961999999997</v>
      </c>
      <c r="N23" s="114">
        <v>570.42981999999995</v>
      </c>
      <c r="O23" s="114">
        <v>669.01783999999998</v>
      </c>
      <c r="P23" s="114">
        <v>474.92991999999998</v>
      </c>
      <c r="Q23" s="114">
        <v>1061.9600700000001</v>
      </c>
      <c r="R23" s="113">
        <v>446.68011209999997</v>
      </c>
      <c r="S23" s="113">
        <v>655.48419164000006</v>
      </c>
      <c r="T23" s="113">
        <v>651.75209754000002</v>
      </c>
      <c r="U23" s="113">
        <v>622.89306033000014</v>
      </c>
      <c r="V23" s="114">
        <v>798.55916832000014</v>
      </c>
      <c r="W23" s="114">
        <v>569.56209852999996</v>
      </c>
      <c r="X23" s="114">
        <v>743.94775031999984</v>
      </c>
      <c r="Y23" s="114">
        <v>731.33657684000013</v>
      </c>
      <c r="Z23" s="114">
        <v>714.83084971000017</v>
      </c>
      <c r="AA23" s="114">
        <v>773.82630032999998</v>
      </c>
      <c r="AB23" s="114">
        <v>860.43956536999997</v>
      </c>
      <c r="AC23" s="114">
        <v>1107.8610018900001</v>
      </c>
      <c r="AD23" s="114">
        <v>426.05436456000001</v>
      </c>
      <c r="AE23" s="114">
        <v>631.94986859999995</v>
      </c>
      <c r="AF23" s="114">
        <v>585.79189770000016</v>
      </c>
      <c r="AG23" s="114">
        <v>897.83580292000033</v>
      </c>
      <c r="AH23" s="114">
        <v>809.84479667000005</v>
      </c>
      <c r="AI23" s="114">
        <v>628.06556696000007</v>
      </c>
      <c r="AJ23" s="114">
        <v>828.78866934000007</v>
      </c>
      <c r="AK23" s="114">
        <v>675.95281753999996</v>
      </c>
      <c r="AL23" s="114">
        <v>851.63543003999962</v>
      </c>
      <c r="AM23" s="114">
        <v>917.73334865000015</v>
      </c>
    </row>
    <row r="24" spans="1:39" x14ac:dyDescent="0.25">
      <c r="A24" s="106" t="s">
        <v>451</v>
      </c>
      <c r="B24" s="110" t="s">
        <v>452</v>
      </c>
      <c r="C24" s="111" t="s">
        <v>451</v>
      </c>
      <c r="D24" s="112" t="s">
        <v>153</v>
      </c>
      <c r="E24" s="112" t="s">
        <v>27</v>
      </c>
      <c r="F24" s="113">
        <v>0.93744000000000005</v>
      </c>
      <c r="G24" s="113">
        <v>6.8659999999999999E-2</v>
      </c>
      <c r="H24" s="113">
        <v>4.317E-2</v>
      </c>
      <c r="I24" s="113">
        <v>0.42742999999999998</v>
      </c>
      <c r="J24" s="114">
        <v>0.39706000000000002</v>
      </c>
      <c r="K24" s="114">
        <v>0.89939999999999998</v>
      </c>
      <c r="L24" s="114">
        <v>21.554770000000001</v>
      </c>
      <c r="M24" s="114">
        <v>16.477049999999998</v>
      </c>
      <c r="N24" s="114">
        <v>1.03935</v>
      </c>
      <c r="O24" s="114">
        <v>0.53005999999999998</v>
      </c>
      <c r="P24" s="114">
        <v>0.70835999999999999</v>
      </c>
      <c r="Q24" s="114">
        <v>0.60229999999999995</v>
      </c>
      <c r="R24" s="113">
        <v>0.15850247000000001</v>
      </c>
      <c r="S24" s="113">
        <v>0.49869928999999996</v>
      </c>
      <c r="T24" s="113">
        <v>1.11022832</v>
      </c>
      <c r="U24" s="113">
        <v>4.5395186800000005</v>
      </c>
      <c r="V24" s="114">
        <v>2.7415739599999998</v>
      </c>
      <c r="W24" s="114">
        <v>48.284549069999997</v>
      </c>
      <c r="X24" s="114">
        <v>16.564973599999998</v>
      </c>
      <c r="Y24" s="114">
        <v>22.871208750000001</v>
      </c>
      <c r="Z24" s="114">
        <v>16.285319659999999</v>
      </c>
      <c r="AA24" s="114">
        <v>0.82877148999999994</v>
      </c>
      <c r="AB24" s="114">
        <v>2.03734466</v>
      </c>
      <c r="AC24" s="114">
        <v>0.92210957000000005</v>
      </c>
      <c r="AD24" s="114">
        <v>0.31173492000000003</v>
      </c>
      <c r="AE24" s="114">
        <v>276.49236492</v>
      </c>
      <c r="AF24" s="114">
        <v>25.573852710000001</v>
      </c>
      <c r="AG24" s="114">
        <v>34.414994030000003</v>
      </c>
      <c r="AH24" s="114">
        <v>1.1582145400000001</v>
      </c>
      <c r="AI24" s="114">
        <v>5.6186531499999983</v>
      </c>
      <c r="AJ24" s="114">
        <v>231.58420349000002</v>
      </c>
      <c r="AK24" s="114">
        <v>3.9428435099999999</v>
      </c>
      <c r="AL24" s="114">
        <v>436.87443507</v>
      </c>
      <c r="AM24" s="114">
        <v>1.8011060000000001</v>
      </c>
    </row>
    <row r="25" spans="1:39" x14ac:dyDescent="0.25">
      <c r="A25" s="106" t="s">
        <v>95</v>
      </c>
      <c r="B25" s="117" t="s">
        <v>453</v>
      </c>
      <c r="C25" s="117" t="s">
        <v>95</v>
      </c>
      <c r="D25" s="118" t="s">
        <v>153</v>
      </c>
      <c r="E25" s="118" t="s">
        <v>27</v>
      </c>
      <c r="F25" s="119">
        <v>125.21098000000001</v>
      </c>
      <c r="G25" s="119">
        <v>145.90823</v>
      </c>
      <c r="H25" s="119">
        <v>400.74520999999999</v>
      </c>
      <c r="I25" s="119">
        <v>660.07745</v>
      </c>
      <c r="J25" s="120">
        <v>285.39438999999999</v>
      </c>
      <c r="K25" s="120">
        <v>510.77688999999998</v>
      </c>
      <c r="L25" s="120">
        <v>804.67177000000004</v>
      </c>
      <c r="M25" s="120">
        <v>753.04872999999998</v>
      </c>
      <c r="N25" s="120">
        <v>521.71920999999998</v>
      </c>
      <c r="O25" s="120">
        <v>333.54005999999998</v>
      </c>
      <c r="P25" s="120">
        <v>1071.4541899999999</v>
      </c>
      <c r="Q25" s="120">
        <v>1933.64671</v>
      </c>
      <c r="R25" s="120">
        <v>850.29878247999977</v>
      </c>
      <c r="S25" s="120">
        <v>261.20273349999997</v>
      </c>
      <c r="T25" s="120">
        <v>1027.92127478</v>
      </c>
      <c r="U25" s="120">
        <v>865.58494907999977</v>
      </c>
      <c r="V25" s="120">
        <v>524.10616934999996</v>
      </c>
      <c r="W25" s="120">
        <v>892.22430522000013</v>
      </c>
      <c r="X25" s="120">
        <v>604.31775669999979</v>
      </c>
      <c r="Y25" s="120">
        <v>464.9448549999999</v>
      </c>
      <c r="Z25" s="120">
        <v>504.16240206000015</v>
      </c>
      <c r="AA25" s="120">
        <v>728.32952307999994</v>
      </c>
      <c r="AB25" s="120">
        <v>375.14717167000003</v>
      </c>
      <c r="AC25" s="120">
        <v>412.77474693000005</v>
      </c>
      <c r="AD25" s="120">
        <v>434.61396172999997</v>
      </c>
      <c r="AE25" s="120">
        <v>244.49489872999999</v>
      </c>
      <c r="AF25" s="120">
        <v>763.55151705000003</v>
      </c>
      <c r="AG25" s="120">
        <v>579.26712013999997</v>
      </c>
      <c r="AH25" s="120">
        <v>332.32134178000001</v>
      </c>
      <c r="AI25" s="120">
        <v>852.50918155000011</v>
      </c>
      <c r="AJ25" s="120">
        <v>344.18260026000007</v>
      </c>
      <c r="AK25" s="120">
        <v>408.10343821999993</v>
      </c>
      <c r="AL25" s="120">
        <v>436.10849478</v>
      </c>
      <c r="AM25" s="120">
        <v>887.23207802000002</v>
      </c>
    </row>
    <row r="26" spans="1:39" x14ac:dyDescent="0.25">
      <c r="A26" s="106" t="s">
        <v>454</v>
      </c>
      <c r="B26" s="121" t="s">
        <v>455</v>
      </c>
      <c r="C26" s="122" t="s">
        <v>454</v>
      </c>
      <c r="D26" s="123" t="s">
        <v>153</v>
      </c>
      <c r="E26" s="123" t="s">
        <v>27</v>
      </c>
      <c r="F26" s="113">
        <v>22.098369999999999</v>
      </c>
      <c r="G26" s="113">
        <v>1.4971099999999999</v>
      </c>
      <c r="H26" s="113">
        <v>4.9934000000000003</v>
      </c>
      <c r="I26" s="113">
        <v>20.37424</v>
      </c>
      <c r="J26" s="114">
        <v>31.383610000000001</v>
      </c>
      <c r="K26" s="114">
        <v>11.808249999999999</v>
      </c>
      <c r="L26" s="114">
        <v>39.97099</v>
      </c>
      <c r="M26" s="114">
        <v>62.304519999999997</v>
      </c>
      <c r="N26" s="114">
        <v>25.093060000000001</v>
      </c>
      <c r="O26" s="114">
        <v>36.790930000000003</v>
      </c>
      <c r="P26" s="114">
        <v>49.618830000000003</v>
      </c>
      <c r="Q26" s="114">
        <v>102.12137</v>
      </c>
      <c r="R26" s="113">
        <v>61.996373499999997</v>
      </c>
      <c r="S26" s="113">
        <v>8.7717816800000001</v>
      </c>
      <c r="T26" s="113">
        <v>3.77703261</v>
      </c>
      <c r="U26" s="113">
        <v>10.50366801</v>
      </c>
      <c r="V26" s="114">
        <v>38.098634319999988</v>
      </c>
      <c r="W26" s="114">
        <v>47.335882279999979</v>
      </c>
      <c r="X26" s="114">
        <v>25.426391880000001</v>
      </c>
      <c r="Y26" s="114">
        <v>32.706652019999993</v>
      </c>
      <c r="Z26" s="114">
        <v>50.640881059999984</v>
      </c>
      <c r="AA26" s="114">
        <v>61.179040790000002</v>
      </c>
      <c r="AB26" s="114">
        <v>28.123123410000002</v>
      </c>
      <c r="AC26" s="114">
        <v>54.642984250000012</v>
      </c>
      <c r="AD26" s="114">
        <v>26.273291000000004</v>
      </c>
      <c r="AE26" s="114">
        <v>13.178780690000002</v>
      </c>
      <c r="AF26" s="114">
        <v>40.904711529999993</v>
      </c>
      <c r="AG26" s="114">
        <v>27.363722909999993</v>
      </c>
      <c r="AH26" s="114">
        <v>39.543528480000006</v>
      </c>
      <c r="AI26" s="114">
        <v>37.751588939999998</v>
      </c>
      <c r="AJ26" s="114">
        <v>40.726134439999996</v>
      </c>
      <c r="AK26" s="114">
        <v>29.11763015</v>
      </c>
      <c r="AL26" s="114">
        <v>34.922721990000007</v>
      </c>
      <c r="AM26" s="114">
        <v>36.964520559999997</v>
      </c>
    </row>
    <row r="27" spans="1:39" x14ac:dyDescent="0.25">
      <c r="A27" s="106" t="s">
        <v>456</v>
      </c>
      <c r="B27" s="110" t="s">
        <v>457</v>
      </c>
      <c r="C27" s="111" t="s">
        <v>456</v>
      </c>
      <c r="D27" s="112" t="s">
        <v>153</v>
      </c>
      <c r="E27" s="112" t="s">
        <v>27</v>
      </c>
      <c r="F27" s="113">
        <v>102.9335</v>
      </c>
      <c r="G27" s="113">
        <v>92.802700000000002</v>
      </c>
      <c r="H27" s="113">
        <v>390.37329</v>
      </c>
      <c r="I27" s="113">
        <v>536.44294000000002</v>
      </c>
      <c r="J27" s="114">
        <v>249.70579000000001</v>
      </c>
      <c r="K27" s="114">
        <v>469.43977000000001</v>
      </c>
      <c r="L27" s="114">
        <v>717.40791000000002</v>
      </c>
      <c r="M27" s="114">
        <v>525.83699999999999</v>
      </c>
      <c r="N27" s="114">
        <v>472.48388999999997</v>
      </c>
      <c r="O27" s="114">
        <v>280.93763999999999</v>
      </c>
      <c r="P27" s="114">
        <v>291.0034</v>
      </c>
      <c r="Q27" s="114">
        <v>1700.1366700000001</v>
      </c>
      <c r="R27" s="113">
        <v>739.51452200999984</v>
      </c>
      <c r="S27" s="113">
        <v>170.63429884999996</v>
      </c>
      <c r="T27" s="113">
        <v>900.0949492499999</v>
      </c>
      <c r="U27" s="113">
        <v>718.08330065999985</v>
      </c>
      <c r="V27" s="114">
        <v>376.33059815000001</v>
      </c>
      <c r="W27" s="114">
        <v>829.7045399000001</v>
      </c>
      <c r="X27" s="114">
        <v>532.9205347799998</v>
      </c>
      <c r="Y27" s="114">
        <v>343.95630569999992</v>
      </c>
      <c r="Z27" s="114">
        <v>325.66817821000018</v>
      </c>
      <c r="AA27" s="114">
        <v>281.95163961000003</v>
      </c>
      <c r="AB27" s="114">
        <v>293.50667905000006</v>
      </c>
      <c r="AC27" s="114">
        <v>235.72838255000005</v>
      </c>
      <c r="AD27" s="114">
        <v>328.90592677999996</v>
      </c>
      <c r="AE27" s="114">
        <v>100.72325222000001</v>
      </c>
      <c r="AF27" s="114">
        <v>498.35901247000004</v>
      </c>
      <c r="AG27" s="114">
        <v>188.95575191</v>
      </c>
      <c r="AH27" s="114">
        <v>196.49219626000001</v>
      </c>
      <c r="AI27" s="114">
        <v>672.97628419000011</v>
      </c>
      <c r="AJ27" s="114">
        <v>179.23944553000001</v>
      </c>
      <c r="AK27" s="114">
        <v>213.99118839999994</v>
      </c>
      <c r="AL27" s="114">
        <v>299.51415446999999</v>
      </c>
      <c r="AM27" s="114">
        <v>286.37022177999995</v>
      </c>
    </row>
    <row r="28" spans="1:39" x14ac:dyDescent="0.25">
      <c r="A28" s="106" t="s">
        <v>458</v>
      </c>
      <c r="B28" s="110" t="s">
        <v>459</v>
      </c>
      <c r="C28" s="111" t="s">
        <v>458</v>
      </c>
      <c r="D28" s="112" t="s">
        <v>153</v>
      </c>
      <c r="E28" s="112" t="s">
        <v>27</v>
      </c>
      <c r="F28" s="113">
        <v>0.17910999999999999</v>
      </c>
      <c r="G28" s="113">
        <v>51.608420000000002</v>
      </c>
      <c r="H28" s="113">
        <v>3.37852</v>
      </c>
      <c r="I28" s="113">
        <v>103.26027000000001</v>
      </c>
      <c r="J28" s="114">
        <v>4.3049900000000001</v>
      </c>
      <c r="K28" s="114">
        <v>29.528870000000001</v>
      </c>
      <c r="L28" s="114">
        <v>47.292870000000001</v>
      </c>
      <c r="M28" s="114">
        <v>139.90720999999999</v>
      </c>
      <c r="N28" s="114">
        <v>24.14226</v>
      </c>
      <c r="O28" s="114">
        <v>15.811500000000001</v>
      </c>
      <c r="P28" s="114">
        <v>138.65188000000001</v>
      </c>
      <c r="Q28" s="114">
        <v>44.401220000000002</v>
      </c>
      <c r="R28" s="113">
        <v>39.53588697</v>
      </c>
      <c r="S28" s="113">
        <v>41.796652969999997</v>
      </c>
      <c r="T28" s="113">
        <v>48.644560349999999</v>
      </c>
      <c r="U28" s="113">
        <v>114.99798041</v>
      </c>
      <c r="V28" s="114">
        <v>53.72373683</v>
      </c>
      <c r="W28" s="114">
        <v>0.23824204000000027</v>
      </c>
      <c r="X28" s="114">
        <v>45.970830039999996</v>
      </c>
      <c r="Y28" s="114">
        <v>15.700698289999998</v>
      </c>
      <c r="Z28" s="114">
        <v>55.796728880000003</v>
      </c>
      <c r="AA28" s="114">
        <v>27.462976680000001</v>
      </c>
      <c r="AB28" s="114">
        <v>15.85765739</v>
      </c>
      <c r="AC28" s="114">
        <v>106.01805507</v>
      </c>
      <c r="AD28" s="114">
        <v>49.52951221</v>
      </c>
      <c r="AE28" s="114">
        <v>100.59286582</v>
      </c>
      <c r="AF28" s="114">
        <v>224.28779305</v>
      </c>
      <c r="AG28" s="114">
        <v>91.201952339999991</v>
      </c>
      <c r="AH28" s="114">
        <v>62.888448520000004</v>
      </c>
      <c r="AI28" s="114">
        <v>45.988196789999996</v>
      </c>
      <c r="AJ28" s="114">
        <v>86.752057839999992</v>
      </c>
      <c r="AK28" s="114">
        <v>134.39198235000001</v>
      </c>
      <c r="AL28" s="114">
        <v>73.692138730000011</v>
      </c>
      <c r="AM28" s="114">
        <v>453.89733568000003</v>
      </c>
    </row>
    <row r="29" spans="1:39" x14ac:dyDescent="0.25">
      <c r="A29" s="106" t="s">
        <v>460</v>
      </c>
      <c r="B29" s="110" t="s">
        <v>461</v>
      </c>
      <c r="C29" s="111" t="s">
        <v>460</v>
      </c>
      <c r="D29" s="112" t="s">
        <v>153</v>
      </c>
      <c r="E29" s="112" t="s">
        <v>27</v>
      </c>
      <c r="F29" s="113">
        <v>0</v>
      </c>
      <c r="G29" s="113">
        <v>0</v>
      </c>
      <c r="H29" s="113">
        <v>2</v>
      </c>
      <c r="I29" s="113">
        <v>0</v>
      </c>
      <c r="J29" s="114">
        <v>0</v>
      </c>
      <c r="K29" s="114">
        <v>0</v>
      </c>
      <c r="L29" s="114">
        <v>0</v>
      </c>
      <c r="M29" s="114">
        <v>25</v>
      </c>
      <c r="N29" s="114">
        <v>0</v>
      </c>
      <c r="O29" s="114">
        <v>0</v>
      </c>
      <c r="P29" s="114">
        <v>592.18007999999998</v>
      </c>
      <c r="Q29" s="114">
        <v>86.987449999999995</v>
      </c>
      <c r="R29" s="113">
        <v>9.2520000000000007</v>
      </c>
      <c r="S29" s="113">
        <v>40</v>
      </c>
      <c r="T29" s="113">
        <v>75.404732569999993</v>
      </c>
      <c r="U29" s="113">
        <v>22</v>
      </c>
      <c r="V29" s="114">
        <v>55.95320005</v>
      </c>
      <c r="W29" s="114">
        <v>14.945641</v>
      </c>
      <c r="X29" s="114">
        <v>0</v>
      </c>
      <c r="Y29" s="114">
        <v>72.581198990000004</v>
      </c>
      <c r="Z29" s="114">
        <v>72.056613909999996</v>
      </c>
      <c r="AA29" s="114">
        <v>357.73586599999999</v>
      </c>
      <c r="AB29" s="114">
        <v>37.659711819999998</v>
      </c>
      <c r="AC29" s="114">
        <v>16.38532506</v>
      </c>
      <c r="AD29" s="114">
        <v>29.905231739999998</v>
      </c>
      <c r="AE29" s="114">
        <v>30</v>
      </c>
      <c r="AF29" s="114">
        <v>0</v>
      </c>
      <c r="AG29" s="114">
        <v>271.74569298</v>
      </c>
      <c r="AH29" s="114">
        <v>33.397168520000001</v>
      </c>
      <c r="AI29" s="114">
        <v>95.793111629999999</v>
      </c>
      <c r="AJ29" s="114">
        <v>37.464962450000002</v>
      </c>
      <c r="AK29" s="114">
        <v>30.602637319999999</v>
      </c>
      <c r="AL29" s="114">
        <v>27.97947959</v>
      </c>
      <c r="AM29" s="114">
        <v>110</v>
      </c>
    </row>
    <row r="30" spans="1:39" x14ac:dyDescent="0.25">
      <c r="A30" s="106" t="s">
        <v>462</v>
      </c>
      <c r="B30" s="107" t="s">
        <v>463</v>
      </c>
      <c r="C30" s="107" t="s">
        <v>462</v>
      </c>
      <c r="D30" s="108" t="s">
        <v>153</v>
      </c>
      <c r="E30" s="108" t="s">
        <v>27</v>
      </c>
      <c r="F30" s="115">
        <v>1377.9298200000001</v>
      </c>
      <c r="G30" s="115">
        <v>472.05624</v>
      </c>
      <c r="H30" s="115">
        <v>253.87345999999999</v>
      </c>
      <c r="I30" s="115">
        <v>-462.12572999999998</v>
      </c>
      <c r="J30" s="115">
        <v>307.60663</v>
      </c>
      <c r="K30" s="115">
        <v>-202.93389999999999</v>
      </c>
      <c r="L30" s="115">
        <v>430.86039</v>
      </c>
      <c r="M30" s="115">
        <v>-329.25565999999998</v>
      </c>
      <c r="N30" s="115">
        <v>-470.04451</v>
      </c>
      <c r="O30" s="115">
        <v>-88.637110000000007</v>
      </c>
      <c r="P30" s="115">
        <v>-899.48149000000001</v>
      </c>
      <c r="Q30" s="115">
        <v>-1531.77746</v>
      </c>
      <c r="R30" s="115">
        <v>612.23289859000022</v>
      </c>
      <c r="S30" s="115">
        <v>223.50084010999944</v>
      </c>
      <c r="T30" s="115">
        <v>-328.46329221999957</v>
      </c>
      <c r="U30" s="115">
        <v>-637.87487364999947</v>
      </c>
      <c r="V30" s="115">
        <v>-652.76407221000022</v>
      </c>
      <c r="W30" s="115">
        <v>-365.29409167999995</v>
      </c>
      <c r="X30" s="115">
        <v>562.7144550000005</v>
      </c>
      <c r="Y30" s="115">
        <v>-350.95661222000052</v>
      </c>
      <c r="Z30" s="115">
        <v>-355.9972015200002</v>
      </c>
      <c r="AA30" s="115">
        <v>-614.82011226000009</v>
      </c>
      <c r="AB30" s="115">
        <v>-149.95865767999976</v>
      </c>
      <c r="AC30" s="115">
        <v>-346.5310179599993</v>
      </c>
      <c r="AD30" s="115">
        <v>1419.1161439299995</v>
      </c>
      <c r="AE30" s="115">
        <v>-316.54100653999984</v>
      </c>
      <c r="AF30" s="115">
        <v>-188.70614023000016</v>
      </c>
      <c r="AG30" s="115">
        <v>-276.49902274000067</v>
      </c>
      <c r="AH30" s="115">
        <v>-81.469087989999963</v>
      </c>
      <c r="AI30" s="115">
        <v>-478.60633698999999</v>
      </c>
      <c r="AJ30" s="115">
        <v>1006.8678056799992</v>
      </c>
      <c r="AK30" s="115">
        <v>-433.37872505999951</v>
      </c>
      <c r="AL30" s="115">
        <v>-747.96437771999922</v>
      </c>
      <c r="AM30" s="115">
        <v>-315.75726158000043</v>
      </c>
    </row>
    <row r="31" spans="1:39" x14ac:dyDescent="0.25">
      <c r="A31" s="106" t="s">
        <v>464</v>
      </c>
      <c r="B31" s="107" t="s">
        <v>596</v>
      </c>
      <c r="C31" s="107" t="s">
        <v>464</v>
      </c>
      <c r="D31" s="108" t="s">
        <v>153</v>
      </c>
      <c r="E31" s="108" t="s">
        <v>27</v>
      </c>
      <c r="F31" s="115">
        <v>1248.6475800000001</v>
      </c>
      <c r="G31" s="115">
        <v>407.93513000000002</v>
      </c>
      <c r="H31" s="115">
        <v>166.98094</v>
      </c>
      <c r="I31" s="115">
        <v>-530.70834000000002</v>
      </c>
      <c r="J31" s="115">
        <v>224.98309</v>
      </c>
      <c r="K31" s="115">
        <v>-264.61426</v>
      </c>
      <c r="L31" s="115">
        <v>315.48176000000001</v>
      </c>
      <c r="M31" s="115">
        <v>-470.11437999999998</v>
      </c>
      <c r="N31" s="115">
        <v>-550.46838000000002</v>
      </c>
      <c r="O31" s="115">
        <v>-191.99059</v>
      </c>
      <c r="P31" s="115">
        <v>-983.37725999999998</v>
      </c>
      <c r="Q31" s="115">
        <v>-1611.6312600000001</v>
      </c>
      <c r="R31" s="115">
        <v>472.12480938000022</v>
      </c>
      <c r="S31" s="115">
        <v>131.67663988999948</v>
      </c>
      <c r="T31" s="115">
        <v>-436.67079501999956</v>
      </c>
      <c r="U31" s="115">
        <v>-708.90638700999943</v>
      </c>
      <c r="V31" s="115">
        <v>-867.65733230000023</v>
      </c>
      <c r="W31" s="115">
        <v>-418.57996645999992</v>
      </c>
      <c r="X31" s="115">
        <v>465.65954263000049</v>
      </c>
      <c r="Y31" s="115">
        <v>-463.5077260000005</v>
      </c>
      <c r="Z31" s="115">
        <v>-453.2344668300002</v>
      </c>
      <c r="AA31" s="115">
        <v>-759.55786058000012</v>
      </c>
      <c r="AB31" s="115">
        <v>-375.22521509999979</v>
      </c>
      <c r="AC31" s="115">
        <v>-430.67800172999932</v>
      </c>
      <c r="AD31" s="115">
        <v>1299.8277666099993</v>
      </c>
      <c r="AE31" s="115">
        <v>-374.44457797999985</v>
      </c>
      <c r="AF31" s="115">
        <v>-277.26653438000017</v>
      </c>
      <c r="AG31" s="115">
        <v>-462.49392973000067</v>
      </c>
      <c r="AH31" s="115">
        <v>-275.66191608999998</v>
      </c>
      <c r="AI31" s="115">
        <v>-525.85026766999999</v>
      </c>
      <c r="AJ31" s="115">
        <v>878.52864235999914</v>
      </c>
      <c r="AK31" s="115">
        <v>-545.82987677999949</v>
      </c>
      <c r="AL31" s="115">
        <v>-835.38479901999926</v>
      </c>
      <c r="AM31" s="115">
        <v>-367.77466727000046</v>
      </c>
    </row>
    <row r="32" spans="1:39" x14ac:dyDescent="0.25">
      <c r="A32" s="106" t="s">
        <v>465</v>
      </c>
      <c r="B32" s="122" t="s">
        <v>597</v>
      </c>
      <c r="C32" s="111" t="s">
        <v>465</v>
      </c>
      <c r="D32" s="112" t="s">
        <v>153</v>
      </c>
      <c r="E32" s="112" t="s">
        <v>27</v>
      </c>
      <c r="F32" s="113">
        <v>129.28224</v>
      </c>
      <c r="G32" s="113">
        <v>64.121110000000002</v>
      </c>
      <c r="H32" s="113">
        <v>86.892520000000005</v>
      </c>
      <c r="I32" s="113">
        <v>68.582620000000006</v>
      </c>
      <c r="J32" s="114">
        <v>82.623540000000006</v>
      </c>
      <c r="K32" s="114">
        <v>61.68036</v>
      </c>
      <c r="L32" s="114">
        <v>115.37863</v>
      </c>
      <c r="M32" s="114">
        <v>140.85872000000001</v>
      </c>
      <c r="N32" s="114">
        <v>80.423869999999994</v>
      </c>
      <c r="O32" s="114">
        <v>103.35348</v>
      </c>
      <c r="P32" s="114">
        <v>83.895769999999999</v>
      </c>
      <c r="Q32" s="114">
        <v>79.853800000000007</v>
      </c>
      <c r="R32" s="113">
        <v>140.10808921</v>
      </c>
      <c r="S32" s="113">
        <v>91.82420021999998</v>
      </c>
      <c r="T32" s="113">
        <v>108.20750279999999</v>
      </c>
      <c r="U32" s="113">
        <v>71.031513360000005</v>
      </c>
      <c r="V32" s="114">
        <v>214.89326009000001</v>
      </c>
      <c r="W32" s="114">
        <v>53.28587478</v>
      </c>
      <c r="X32" s="114">
        <v>97.054912370000011</v>
      </c>
      <c r="Y32" s="114">
        <v>112.55111377999998</v>
      </c>
      <c r="Z32" s="114">
        <v>97.237265309999984</v>
      </c>
      <c r="AA32" s="114">
        <v>144.73774831999998</v>
      </c>
      <c r="AB32" s="114">
        <v>225.26655742000003</v>
      </c>
      <c r="AC32" s="114">
        <v>84.146983769999991</v>
      </c>
      <c r="AD32" s="114">
        <v>119.28837732</v>
      </c>
      <c r="AE32" s="114">
        <v>57.90357144</v>
      </c>
      <c r="AF32" s="114">
        <v>88.560394150000008</v>
      </c>
      <c r="AG32" s="114">
        <v>185.99490699</v>
      </c>
      <c r="AH32" s="114">
        <v>194.19282810000001</v>
      </c>
      <c r="AI32" s="114">
        <v>47.243930680000005</v>
      </c>
      <c r="AJ32" s="114">
        <v>128.33916331999998</v>
      </c>
      <c r="AK32" s="114">
        <v>112.45115172</v>
      </c>
      <c r="AL32" s="114">
        <v>87.420421300000015</v>
      </c>
      <c r="AM32" s="114">
        <v>52.017405690000004</v>
      </c>
    </row>
    <row r="33" spans="1:41" x14ac:dyDescent="0.25">
      <c r="A33" s="124"/>
      <c r="B33" s="107" t="s">
        <v>467</v>
      </c>
      <c r="C33" s="107"/>
      <c r="D33" s="108"/>
      <c r="E33" s="107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</row>
    <row r="34" spans="1:41" x14ac:dyDescent="0.25">
      <c r="A34" s="106" t="s">
        <v>468</v>
      </c>
      <c r="B34" s="125" t="s">
        <v>469</v>
      </c>
      <c r="C34" s="111" t="s">
        <v>468</v>
      </c>
      <c r="D34" s="112" t="s">
        <v>153</v>
      </c>
      <c r="E34" s="112" t="s">
        <v>27</v>
      </c>
      <c r="F34" s="126">
        <v>156.84205</v>
      </c>
      <c r="G34" s="126">
        <v>22.626519999999999</v>
      </c>
      <c r="H34" s="126">
        <v>858.20888000000002</v>
      </c>
      <c r="I34" s="126">
        <v>100.80573</v>
      </c>
      <c r="J34" s="126">
        <v>48.442830000000001</v>
      </c>
      <c r="K34" s="126">
        <v>50.555630000000001</v>
      </c>
      <c r="L34" s="126">
        <v>664.59105</v>
      </c>
      <c r="M34" s="126">
        <v>56.635069999999999</v>
      </c>
      <c r="N34" s="126">
        <v>220.30252999999999</v>
      </c>
      <c r="O34" s="126">
        <v>215.21373</v>
      </c>
      <c r="P34" s="126">
        <v>100.69759000000001</v>
      </c>
      <c r="Q34" s="126">
        <v>295.36847999999998</v>
      </c>
      <c r="R34" s="126">
        <v>167.90930255000001</v>
      </c>
      <c r="S34" s="126">
        <v>573.45569632999991</v>
      </c>
      <c r="T34" s="126">
        <v>360.27569253999997</v>
      </c>
      <c r="U34" s="126">
        <v>181.36617617000002</v>
      </c>
      <c r="V34" s="126">
        <v>217.49225564</v>
      </c>
      <c r="W34" s="126">
        <v>166.89067548</v>
      </c>
      <c r="X34" s="126">
        <v>295.61488498</v>
      </c>
      <c r="Y34" s="126">
        <v>163.47721772</v>
      </c>
      <c r="Z34" s="126">
        <v>336.39328954999996</v>
      </c>
      <c r="AA34" s="126">
        <v>146.14358035999999</v>
      </c>
      <c r="AB34" s="126">
        <v>180.11368528000003</v>
      </c>
      <c r="AC34" s="126">
        <v>168.6764886</v>
      </c>
      <c r="AD34" s="126">
        <v>138.28934863000001</v>
      </c>
      <c r="AE34" s="126">
        <v>51.114131180000001</v>
      </c>
      <c r="AF34" s="126">
        <v>133.54195387999999</v>
      </c>
      <c r="AG34" s="126">
        <v>100.24150619000001</v>
      </c>
      <c r="AH34" s="126">
        <v>53.528312230000004</v>
      </c>
      <c r="AI34" s="126">
        <v>58.469421629999992</v>
      </c>
      <c r="AJ34" s="126">
        <v>148.47887031000002</v>
      </c>
      <c r="AK34" s="126">
        <v>45.615693239999992</v>
      </c>
      <c r="AL34" s="126">
        <v>157.23760254999999</v>
      </c>
      <c r="AM34" s="126">
        <v>110.31225887000001</v>
      </c>
    </row>
    <row r="35" spans="1:41" x14ac:dyDescent="0.25">
      <c r="A35" s="106" t="s">
        <v>598</v>
      </c>
      <c r="B35" s="125" t="s">
        <v>588</v>
      </c>
      <c r="C35" s="111" t="s">
        <v>598</v>
      </c>
      <c r="D35" s="112" t="s">
        <v>153</v>
      </c>
      <c r="E35" s="112" t="s">
        <v>27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126">
        <v>0</v>
      </c>
      <c r="L35" s="126">
        <v>0</v>
      </c>
      <c r="M35" s="126">
        <v>0</v>
      </c>
      <c r="N35" s="126">
        <v>0</v>
      </c>
      <c r="O35" s="126">
        <v>122.06145296459999</v>
      </c>
      <c r="P35" s="126">
        <v>31.051839960000002</v>
      </c>
      <c r="Q35" s="126">
        <v>183.65429511539998</v>
      </c>
      <c r="R35" s="126">
        <v>46.446258180000001</v>
      </c>
      <c r="S35" s="126">
        <v>148.69256376999999</v>
      </c>
      <c r="T35" s="126">
        <v>162.59181637999998</v>
      </c>
      <c r="U35" s="126">
        <v>133.12930852000002</v>
      </c>
      <c r="V35" s="126">
        <v>154.55127325999999</v>
      </c>
      <c r="W35" s="126">
        <v>126.42811576</v>
      </c>
      <c r="X35" s="126">
        <v>120.56438320000001</v>
      </c>
      <c r="Y35" s="126">
        <v>128.99324817999999</v>
      </c>
      <c r="Z35" s="126">
        <v>139.1770171</v>
      </c>
      <c r="AA35" s="126">
        <v>43.179855000000003</v>
      </c>
      <c r="AB35" s="126">
        <v>50.404510500000001</v>
      </c>
      <c r="AC35" s="126">
        <v>61.102474740000005</v>
      </c>
      <c r="AD35" s="126">
        <v>0</v>
      </c>
      <c r="AE35" s="126">
        <v>0</v>
      </c>
      <c r="AF35" s="126">
        <v>0</v>
      </c>
      <c r="AG35" s="126">
        <v>0</v>
      </c>
      <c r="AH35" s="126">
        <v>0</v>
      </c>
      <c r="AI35" s="126">
        <v>0</v>
      </c>
      <c r="AJ35" s="126">
        <v>0</v>
      </c>
      <c r="AK35" s="126">
        <v>0</v>
      </c>
      <c r="AL35" s="126">
        <v>0</v>
      </c>
      <c r="AM35" s="126">
        <v>0</v>
      </c>
    </row>
    <row r="36" spans="1:41" x14ac:dyDescent="0.25">
      <c r="A36" s="105"/>
      <c r="B36" s="25" t="s">
        <v>470</v>
      </c>
      <c r="C36" s="25"/>
      <c r="D36" s="28"/>
      <c r="E36" s="21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19"/>
      <c r="AO36" s="19"/>
    </row>
    <row r="37" spans="1:41" x14ac:dyDescent="0.25">
      <c r="A37" s="106" t="s">
        <v>434</v>
      </c>
      <c r="B37" s="107" t="s">
        <v>471</v>
      </c>
      <c r="C37" s="107" t="s">
        <v>434</v>
      </c>
      <c r="D37" s="108" t="s">
        <v>153</v>
      </c>
      <c r="E37" s="108" t="s">
        <v>27</v>
      </c>
      <c r="F37" s="109">
        <v>2410.7215900000001</v>
      </c>
      <c r="G37" s="109">
        <v>1542.1035099999999</v>
      </c>
      <c r="H37" s="109">
        <v>1702.2691199999999</v>
      </c>
      <c r="I37" s="109">
        <v>1326.7912799999999</v>
      </c>
      <c r="J37" s="109">
        <v>1818.2550200000001</v>
      </c>
      <c r="K37" s="109">
        <v>1331.12444</v>
      </c>
      <c r="L37" s="109">
        <v>2482.6568000000002</v>
      </c>
      <c r="M37" s="109">
        <v>1680.6400599999999</v>
      </c>
      <c r="N37" s="109">
        <v>1227.8221599999999</v>
      </c>
      <c r="O37" s="109">
        <v>1501.5981200000001</v>
      </c>
      <c r="P37" s="109">
        <v>1251.05385</v>
      </c>
      <c r="Q37" s="109">
        <v>1983.63519</v>
      </c>
      <c r="R37" s="109">
        <v>2483.7209659999999</v>
      </c>
      <c r="S37" s="109">
        <v>1764.4219770099996</v>
      </c>
      <c r="T37" s="109">
        <v>2004.6042887400001</v>
      </c>
      <c r="U37" s="109">
        <v>1523.2034909600002</v>
      </c>
      <c r="V37" s="109">
        <v>1324.3072860099996</v>
      </c>
      <c r="W37" s="109">
        <v>1854.1083991699998</v>
      </c>
      <c r="X37" s="109">
        <v>2608.5204234500002</v>
      </c>
      <c r="Y37" s="109">
        <v>1518.3503638799998</v>
      </c>
      <c r="Z37" s="109">
        <v>1566.3906827400001</v>
      </c>
      <c r="AA37" s="109">
        <v>1529.7287729199998</v>
      </c>
      <c r="AB37" s="109">
        <v>1631.0244491799999</v>
      </c>
      <c r="AC37" s="109">
        <v>1842.8962410600006</v>
      </c>
      <c r="AD37" s="109">
        <v>2932.27038683</v>
      </c>
      <c r="AE37" s="109">
        <v>1573.9932836099999</v>
      </c>
      <c r="AF37" s="109">
        <v>1882.5843491100002</v>
      </c>
      <c r="AG37" s="109">
        <v>1949.7774059399994</v>
      </c>
      <c r="AH37" s="109">
        <v>1674.5712554500001</v>
      </c>
      <c r="AI37" s="109">
        <v>1798.0886865300004</v>
      </c>
      <c r="AJ37" s="109">
        <v>3106.4317921799993</v>
      </c>
      <c r="AK37" s="109">
        <v>1356.6917334900002</v>
      </c>
      <c r="AL37" s="109">
        <v>1735.2744786800004</v>
      </c>
      <c r="AM37" s="109">
        <v>2270.2107741399996</v>
      </c>
    </row>
    <row r="38" spans="1:41" x14ac:dyDescent="0.25">
      <c r="A38" s="106" t="s">
        <v>436</v>
      </c>
      <c r="B38" s="117" t="s">
        <v>437</v>
      </c>
      <c r="C38" s="117" t="s">
        <v>436</v>
      </c>
      <c r="D38" s="118" t="s">
        <v>153</v>
      </c>
      <c r="E38" s="118" t="s">
        <v>27</v>
      </c>
      <c r="F38" s="119">
        <v>1857.5849900000001</v>
      </c>
      <c r="G38" s="119">
        <v>1360.49378</v>
      </c>
      <c r="H38" s="119">
        <v>1178.7914000000001</v>
      </c>
      <c r="I38" s="119">
        <v>1059.8166799999999</v>
      </c>
      <c r="J38" s="120">
        <v>1473.30855</v>
      </c>
      <c r="K38" s="120">
        <v>761.72411999999997</v>
      </c>
      <c r="L38" s="120">
        <v>2019.2679800000001</v>
      </c>
      <c r="M38" s="120">
        <v>993.94213000000002</v>
      </c>
      <c r="N38" s="120">
        <v>852.21034999999995</v>
      </c>
      <c r="O38" s="120">
        <v>1052.66958</v>
      </c>
      <c r="P38" s="120">
        <v>1026.0320200000001</v>
      </c>
      <c r="Q38" s="120">
        <v>1106.58411</v>
      </c>
      <c r="R38" s="120">
        <v>2070.4528765</v>
      </c>
      <c r="S38" s="120">
        <v>1361.2323651499996</v>
      </c>
      <c r="T38" s="120">
        <v>1293.4008127</v>
      </c>
      <c r="U38" s="120">
        <v>1242.3354784900002</v>
      </c>
      <c r="V38" s="120">
        <v>1073.8277771099997</v>
      </c>
      <c r="W38" s="120">
        <v>1099.8331374699999</v>
      </c>
      <c r="X38" s="120">
        <v>2116.9351278600002</v>
      </c>
      <c r="Y38" s="120">
        <v>1203.6351081599998</v>
      </c>
      <c r="Z38" s="120">
        <v>950.44688338000003</v>
      </c>
      <c r="AA38" s="120">
        <v>1101.6856291799998</v>
      </c>
      <c r="AB38" s="120">
        <v>1084.3299717499999</v>
      </c>
      <c r="AC38" s="120">
        <v>1204.8794533200003</v>
      </c>
      <c r="AD38" s="120">
        <v>2074.4146718799998</v>
      </c>
      <c r="AE38" s="120">
        <v>1338.4480709999998</v>
      </c>
      <c r="AF38" s="120">
        <v>1295.2522672500002</v>
      </c>
      <c r="AG38" s="120">
        <v>1421.6657584099994</v>
      </c>
      <c r="AH38" s="120">
        <v>1229.5518196</v>
      </c>
      <c r="AI38" s="120">
        <v>1293.2637392500001</v>
      </c>
      <c r="AJ38" s="120">
        <v>2200.4825299399995</v>
      </c>
      <c r="AK38" s="120">
        <v>1127.5093313500001</v>
      </c>
      <c r="AL38" s="120">
        <v>1040.6472415200003</v>
      </c>
      <c r="AM38" s="120">
        <v>1024.34884272</v>
      </c>
    </row>
    <row r="39" spans="1:41" x14ac:dyDescent="0.25">
      <c r="A39" s="106" t="s">
        <v>472</v>
      </c>
      <c r="B39" s="110" t="s">
        <v>473</v>
      </c>
      <c r="C39" s="111" t="s">
        <v>472</v>
      </c>
      <c r="D39" s="112" t="s">
        <v>153</v>
      </c>
      <c r="E39" s="112" t="s">
        <v>27</v>
      </c>
      <c r="F39" s="113">
        <v>211.7672</v>
      </c>
      <c r="G39" s="113">
        <v>312.05270999999999</v>
      </c>
      <c r="H39" s="113">
        <v>166.58958999999999</v>
      </c>
      <c r="I39" s="113">
        <v>192.70925</v>
      </c>
      <c r="J39" s="113">
        <v>241.04300000000001</v>
      </c>
      <c r="K39" s="113">
        <v>190.60392999999999</v>
      </c>
      <c r="L39" s="113">
        <v>251.53745000000001</v>
      </c>
      <c r="M39" s="113">
        <v>232.26617999999999</v>
      </c>
      <c r="N39" s="113">
        <v>206.82566</v>
      </c>
      <c r="O39" s="113">
        <v>272.88225</v>
      </c>
      <c r="P39" s="113">
        <v>244.02378999999999</v>
      </c>
      <c r="Q39" s="113">
        <v>277.12040000000002</v>
      </c>
      <c r="R39" s="113">
        <v>247.26458805000007</v>
      </c>
      <c r="S39" s="113">
        <v>238.57205621000006</v>
      </c>
      <c r="T39" s="113">
        <v>216.84556503000013</v>
      </c>
      <c r="U39" s="113">
        <v>298.74121031000016</v>
      </c>
      <c r="V39" s="113">
        <v>223.99531775999992</v>
      </c>
      <c r="W39" s="113">
        <v>222.87491818000004</v>
      </c>
      <c r="X39" s="113">
        <v>278.00347160000007</v>
      </c>
      <c r="Y39" s="113">
        <v>285.34200779999998</v>
      </c>
      <c r="Z39" s="113">
        <v>264.67079786999989</v>
      </c>
      <c r="AA39" s="113">
        <v>257.84839079999983</v>
      </c>
      <c r="AB39" s="113">
        <v>261.11614287999993</v>
      </c>
      <c r="AC39" s="113">
        <v>326.27043062000007</v>
      </c>
      <c r="AD39" s="113">
        <v>278.22994385999988</v>
      </c>
      <c r="AE39" s="113">
        <v>253.29065615999994</v>
      </c>
      <c r="AF39" s="113">
        <v>266.36092385000001</v>
      </c>
      <c r="AG39" s="113">
        <v>300.10316720999987</v>
      </c>
      <c r="AH39" s="113">
        <v>279.94740782999997</v>
      </c>
      <c r="AI39" s="113">
        <v>243.00859635000003</v>
      </c>
      <c r="AJ39" s="113">
        <v>288.48731715000002</v>
      </c>
      <c r="AK39" s="113">
        <v>259.73961447000005</v>
      </c>
      <c r="AL39" s="113">
        <v>291.15195532000013</v>
      </c>
      <c r="AM39" s="113">
        <v>284.17313235000006</v>
      </c>
    </row>
    <row r="40" spans="1:41" x14ac:dyDescent="0.25">
      <c r="A40" s="106" t="s">
        <v>474</v>
      </c>
      <c r="B40" s="110" t="s">
        <v>475</v>
      </c>
      <c r="C40" s="111" t="s">
        <v>474</v>
      </c>
      <c r="D40" s="112" t="s">
        <v>153</v>
      </c>
      <c r="E40" s="112" t="s">
        <v>27</v>
      </c>
      <c r="F40" s="113">
        <v>731.36217999999997</v>
      </c>
      <c r="G40" s="113">
        <v>355.58188999999999</v>
      </c>
      <c r="H40" s="113">
        <v>62.765810000000002</v>
      </c>
      <c r="I40" s="113">
        <v>133.99835999999999</v>
      </c>
      <c r="J40" s="113">
        <v>402.89429999999999</v>
      </c>
      <c r="K40" s="113">
        <v>223.39094</v>
      </c>
      <c r="L40" s="113">
        <v>1037.8035400000001</v>
      </c>
      <c r="M40" s="113">
        <v>161.69614999999999</v>
      </c>
      <c r="N40" s="113">
        <v>75.713589999999996</v>
      </c>
      <c r="O40" s="113">
        <v>84.495800000000003</v>
      </c>
      <c r="P40" s="113">
        <v>67.308099999999996</v>
      </c>
      <c r="Q40" s="113">
        <v>86.436250000000001</v>
      </c>
      <c r="R40" s="113">
        <v>833.59585641999979</v>
      </c>
      <c r="S40" s="113">
        <v>167.25471545999997</v>
      </c>
      <c r="T40" s="113">
        <v>116.02281034000001</v>
      </c>
      <c r="U40" s="113">
        <v>75.183802529999994</v>
      </c>
      <c r="V40" s="113">
        <v>61.773103169999992</v>
      </c>
      <c r="W40" s="113">
        <v>327.92999156000002</v>
      </c>
      <c r="X40" s="113">
        <v>1209.7199923600001</v>
      </c>
      <c r="Y40" s="113">
        <v>253.47019812999997</v>
      </c>
      <c r="Z40" s="113">
        <v>54.077619870000007</v>
      </c>
      <c r="AA40" s="113">
        <v>65.893698189999995</v>
      </c>
      <c r="AB40" s="113">
        <v>60.239014390000001</v>
      </c>
      <c r="AC40" s="113">
        <v>88.953716359999987</v>
      </c>
      <c r="AD40" s="113">
        <v>852.48560791000011</v>
      </c>
      <c r="AE40" s="113">
        <v>166.49766861000001</v>
      </c>
      <c r="AF40" s="113">
        <v>86.692781629999999</v>
      </c>
      <c r="AG40" s="113">
        <v>76.431833679999997</v>
      </c>
      <c r="AH40" s="113">
        <v>115.50340381000001</v>
      </c>
      <c r="AI40" s="113">
        <v>424.97356093000002</v>
      </c>
      <c r="AJ40" s="113">
        <v>1262.60723478</v>
      </c>
      <c r="AK40" s="113">
        <v>251.14360783999999</v>
      </c>
      <c r="AL40" s="113">
        <v>70.60955426999999</v>
      </c>
      <c r="AM40" s="113">
        <v>55.055872860000001</v>
      </c>
    </row>
    <row r="41" spans="1:41" x14ac:dyDescent="0.25">
      <c r="A41" s="106" t="s">
        <v>476</v>
      </c>
      <c r="B41" s="127" t="s">
        <v>477</v>
      </c>
      <c r="C41" s="111" t="s">
        <v>476</v>
      </c>
      <c r="D41" s="112" t="s">
        <v>153</v>
      </c>
      <c r="E41" s="112" t="s">
        <v>27</v>
      </c>
      <c r="F41" s="113">
        <v>690.06368999999995</v>
      </c>
      <c r="G41" s="113">
        <v>274.19645000000003</v>
      </c>
      <c r="H41" s="113">
        <v>17.961400000000001</v>
      </c>
      <c r="I41" s="113">
        <v>18.790839999999999</v>
      </c>
      <c r="J41" s="113">
        <v>21.092310000000001</v>
      </c>
      <c r="K41" s="113">
        <v>27.117470000000001</v>
      </c>
      <c r="L41" s="113">
        <v>815.21177999999998</v>
      </c>
      <c r="M41" s="113">
        <v>123.4611</v>
      </c>
      <c r="N41" s="113">
        <v>23.333729999999999</v>
      </c>
      <c r="O41" s="113">
        <v>44.039549999999998</v>
      </c>
      <c r="P41" s="113">
        <v>20.256430000000002</v>
      </c>
      <c r="Q41" s="113">
        <v>31.055440000000001</v>
      </c>
      <c r="R41" s="113">
        <v>744.89540249999993</v>
      </c>
      <c r="S41" s="113">
        <v>80.635295790000001</v>
      </c>
      <c r="T41" s="113">
        <v>66.281215829999994</v>
      </c>
      <c r="U41" s="113">
        <v>7.0277748499999992</v>
      </c>
      <c r="V41" s="113">
        <v>8.0160728399999996</v>
      </c>
      <c r="W41" s="113">
        <v>117.41663763</v>
      </c>
      <c r="X41" s="113">
        <v>778.21735577999993</v>
      </c>
      <c r="Y41" s="113">
        <v>191.26326982999998</v>
      </c>
      <c r="Z41" s="113">
        <v>13.60713164</v>
      </c>
      <c r="AA41" s="113">
        <v>16.952576829999998</v>
      </c>
      <c r="AB41" s="113">
        <v>13.185791140000001</v>
      </c>
      <c r="AC41" s="113">
        <v>40.192411069999991</v>
      </c>
      <c r="AD41" s="113">
        <v>763.67026161000001</v>
      </c>
      <c r="AE41" s="113">
        <v>86.648547380000011</v>
      </c>
      <c r="AF41" s="113">
        <v>21.661950910000002</v>
      </c>
      <c r="AG41" s="113">
        <v>22.831233369999996</v>
      </c>
      <c r="AH41" s="113">
        <v>26.618814359999998</v>
      </c>
      <c r="AI41" s="113">
        <v>261.35277274000003</v>
      </c>
      <c r="AJ41" s="113">
        <v>727.24781423999991</v>
      </c>
      <c r="AK41" s="113">
        <v>210.16318347999996</v>
      </c>
      <c r="AL41" s="113">
        <v>26.604135339999992</v>
      </c>
      <c r="AM41" s="113">
        <v>5.6070817800000006</v>
      </c>
    </row>
    <row r="42" spans="1:41" x14ac:dyDescent="0.25">
      <c r="A42" s="106" t="s">
        <v>478</v>
      </c>
      <c r="B42" s="127" t="s">
        <v>479</v>
      </c>
      <c r="C42" s="111" t="s">
        <v>478</v>
      </c>
      <c r="D42" s="112" t="s">
        <v>153</v>
      </c>
      <c r="E42" s="112" t="s">
        <v>27</v>
      </c>
      <c r="F42" s="113">
        <v>37.542430000000003</v>
      </c>
      <c r="G42" s="113">
        <v>79.024029999999996</v>
      </c>
      <c r="H42" s="113">
        <v>42.90193</v>
      </c>
      <c r="I42" s="113">
        <v>54.214770000000001</v>
      </c>
      <c r="J42" s="113">
        <v>64.223820000000003</v>
      </c>
      <c r="K42" s="113">
        <v>35.022730000000003</v>
      </c>
      <c r="L42" s="113">
        <v>47.494860000000003</v>
      </c>
      <c r="M42" s="113">
        <v>32.970370000000003</v>
      </c>
      <c r="N42" s="113">
        <v>45.035409999999999</v>
      </c>
      <c r="O42" s="113">
        <v>35.664900000000003</v>
      </c>
      <c r="P42" s="113">
        <v>42.448270000000001</v>
      </c>
      <c r="Q42" s="113">
        <v>53.949860000000001</v>
      </c>
      <c r="R42" s="113">
        <v>82.085992169999997</v>
      </c>
      <c r="S42" s="113">
        <v>85.725140569999994</v>
      </c>
      <c r="T42" s="113">
        <v>47.965730999999998</v>
      </c>
      <c r="U42" s="113">
        <v>64.099315180000005</v>
      </c>
      <c r="V42" s="113">
        <v>51.815371409999997</v>
      </c>
      <c r="W42" s="113">
        <v>36.964061730000005</v>
      </c>
      <c r="X42" s="113">
        <v>48.552373150000001</v>
      </c>
      <c r="Y42" s="113">
        <v>46.445119409999997</v>
      </c>
      <c r="Z42" s="113">
        <v>37.247251540000001</v>
      </c>
      <c r="AA42" s="113">
        <v>43.061895299999996</v>
      </c>
      <c r="AB42" s="113">
        <v>45.135936000000001</v>
      </c>
      <c r="AC42" s="113">
        <v>43.814601000000003</v>
      </c>
      <c r="AD42" s="113">
        <v>86.898269089999999</v>
      </c>
      <c r="AE42" s="113">
        <v>76.803817299999992</v>
      </c>
      <c r="AF42" s="113">
        <v>62.927121799999995</v>
      </c>
      <c r="AG42" s="113">
        <v>52.807485</v>
      </c>
      <c r="AH42" s="113">
        <v>68.557509449999998</v>
      </c>
      <c r="AI42" s="113">
        <v>44.744052000000003</v>
      </c>
      <c r="AJ42" s="113">
        <v>52.196896729999999</v>
      </c>
      <c r="AK42" s="113">
        <v>40.029671</v>
      </c>
      <c r="AL42" s="113">
        <v>42.005543639999999</v>
      </c>
      <c r="AM42" s="113">
        <v>43.516921009999997</v>
      </c>
    </row>
    <row r="43" spans="1:41" x14ac:dyDescent="0.25">
      <c r="A43" s="106" t="s">
        <v>480</v>
      </c>
      <c r="B43" s="127" t="s">
        <v>481</v>
      </c>
      <c r="C43" s="111" t="s">
        <v>480</v>
      </c>
      <c r="D43" s="112" t="s">
        <v>153</v>
      </c>
      <c r="E43" s="112" t="s">
        <v>27</v>
      </c>
      <c r="F43" s="113">
        <v>3.7560600000000002</v>
      </c>
      <c r="G43" s="113">
        <v>2.3614099999999998</v>
      </c>
      <c r="H43" s="113">
        <v>1.90249</v>
      </c>
      <c r="I43" s="113">
        <v>60.992750000000001</v>
      </c>
      <c r="J43" s="113">
        <v>317.57817</v>
      </c>
      <c r="K43" s="113">
        <v>161.25073</v>
      </c>
      <c r="L43" s="113">
        <v>175.09689</v>
      </c>
      <c r="M43" s="113">
        <v>5.2646699999999997</v>
      </c>
      <c r="N43" s="113">
        <v>7.3444399999999996</v>
      </c>
      <c r="O43" s="113">
        <v>4.7913500000000004</v>
      </c>
      <c r="P43" s="113">
        <v>4.6033900000000001</v>
      </c>
      <c r="Q43" s="113">
        <v>1.4309400000000001</v>
      </c>
      <c r="R43" s="113">
        <v>6.6144617500000003</v>
      </c>
      <c r="S43" s="113">
        <v>0.89427909999999999</v>
      </c>
      <c r="T43" s="113">
        <v>1.77586351</v>
      </c>
      <c r="U43" s="113">
        <v>4.0567124999999997</v>
      </c>
      <c r="V43" s="113">
        <v>1.9416589199999998</v>
      </c>
      <c r="W43" s="113">
        <v>173.5492922</v>
      </c>
      <c r="X43" s="113">
        <v>382.95026343000001</v>
      </c>
      <c r="Y43" s="113">
        <v>15.761808890000001</v>
      </c>
      <c r="Z43" s="113">
        <v>3.2232366899999998</v>
      </c>
      <c r="AA43" s="113">
        <v>5.8792260599999997</v>
      </c>
      <c r="AB43" s="113">
        <v>1.91728725</v>
      </c>
      <c r="AC43" s="113">
        <v>4.9467042900000004</v>
      </c>
      <c r="AD43" s="113">
        <v>1.9170772100000002</v>
      </c>
      <c r="AE43" s="113">
        <v>3.0453039299999998</v>
      </c>
      <c r="AF43" s="113">
        <v>2.1037089199999999</v>
      </c>
      <c r="AG43" s="113">
        <v>0.79311531000000002</v>
      </c>
      <c r="AH43" s="113">
        <v>20.327079999999999</v>
      </c>
      <c r="AI43" s="113">
        <v>118.87673619</v>
      </c>
      <c r="AJ43" s="113">
        <v>483.16252380999998</v>
      </c>
      <c r="AK43" s="113">
        <v>0.95075335999999999</v>
      </c>
      <c r="AL43" s="113">
        <v>1.9998752899999999</v>
      </c>
      <c r="AM43" s="113">
        <v>5.9318700700000004</v>
      </c>
    </row>
    <row r="44" spans="1:41" x14ac:dyDescent="0.25">
      <c r="A44" s="106" t="s">
        <v>482</v>
      </c>
      <c r="B44" s="110" t="s">
        <v>483</v>
      </c>
      <c r="C44" s="111" t="s">
        <v>482</v>
      </c>
      <c r="D44" s="112" t="s">
        <v>153</v>
      </c>
      <c r="E44" s="112" t="s">
        <v>27</v>
      </c>
      <c r="F44" s="113">
        <v>766.90774999999996</v>
      </c>
      <c r="G44" s="113">
        <v>580.32854999999995</v>
      </c>
      <c r="H44" s="113">
        <v>727.96182999999996</v>
      </c>
      <c r="I44" s="113">
        <v>558.95740999999998</v>
      </c>
      <c r="J44" s="113">
        <v>697.85747000000003</v>
      </c>
      <c r="K44" s="113">
        <v>240.12823</v>
      </c>
      <c r="L44" s="113">
        <v>630.29674999999997</v>
      </c>
      <c r="M44" s="113">
        <v>475.73939000000001</v>
      </c>
      <c r="N44" s="113">
        <v>447.44767999999999</v>
      </c>
      <c r="O44" s="113">
        <v>567.71250999999995</v>
      </c>
      <c r="P44" s="113">
        <v>589.71285999999998</v>
      </c>
      <c r="Q44" s="113">
        <v>598.48031000000003</v>
      </c>
      <c r="R44" s="113">
        <v>820.06462851999993</v>
      </c>
      <c r="S44" s="113">
        <v>788.68469676999985</v>
      </c>
      <c r="T44" s="113">
        <v>798.20517821999999</v>
      </c>
      <c r="U44" s="113">
        <v>721.82789756000011</v>
      </c>
      <c r="V44" s="113">
        <v>646.70048644999997</v>
      </c>
      <c r="W44" s="113">
        <v>429.40945173</v>
      </c>
      <c r="X44" s="113">
        <v>526.53289842000004</v>
      </c>
      <c r="Y44" s="113">
        <v>535.19323394000003</v>
      </c>
      <c r="Z44" s="113">
        <v>489.60842172000002</v>
      </c>
      <c r="AA44" s="113">
        <v>659.66553352999995</v>
      </c>
      <c r="AB44" s="113">
        <v>629.00923480999995</v>
      </c>
      <c r="AC44" s="113">
        <v>641.24399476000008</v>
      </c>
      <c r="AD44" s="113">
        <v>787.79991012999983</v>
      </c>
      <c r="AE44" s="113">
        <v>766.51600354999994</v>
      </c>
      <c r="AF44" s="113">
        <v>751.79573095000012</v>
      </c>
      <c r="AG44" s="113">
        <v>875.62942290999968</v>
      </c>
      <c r="AH44" s="113">
        <v>667.72212189000004</v>
      </c>
      <c r="AI44" s="113">
        <v>490.92815308000002</v>
      </c>
      <c r="AJ44" s="113">
        <v>532.64005622999991</v>
      </c>
      <c r="AK44" s="113">
        <v>473.22942166000007</v>
      </c>
      <c r="AL44" s="113">
        <v>519.01651776999995</v>
      </c>
      <c r="AM44" s="113">
        <v>560.72656912999992</v>
      </c>
    </row>
    <row r="45" spans="1:41" x14ac:dyDescent="0.25">
      <c r="A45" s="106" t="s">
        <v>484</v>
      </c>
      <c r="B45" s="127" t="s">
        <v>485</v>
      </c>
      <c r="C45" s="111" t="s">
        <v>484</v>
      </c>
      <c r="D45" s="112" t="s">
        <v>153</v>
      </c>
      <c r="E45" s="112" t="s">
        <v>27</v>
      </c>
      <c r="F45" s="113">
        <v>360.97584999999998</v>
      </c>
      <c r="G45" s="113">
        <v>146.79560000000001</v>
      </c>
      <c r="H45" s="113">
        <v>250.80636999999999</v>
      </c>
      <c r="I45" s="113">
        <v>174.46313000000001</v>
      </c>
      <c r="J45" s="113">
        <v>285.58177000000001</v>
      </c>
      <c r="K45" s="113">
        <v>86.819779999999994</v>
      </c>
      <c r="L45" s="113">
        <v>331.84557999999998</v>
      </c>
      <c r="M45" s="113">
        <v>205.42948000000001</v>
      </c>
      <c r="N45" s="113">
        <v>162.16068000000001</v>
      </c>
      <c r="O45" s="113">
        <v>256.99036999999998</v>
      </c>
      <c r="P45" s="113">
        <v>214.73271</v>
      </c>
      <c r="Q45" s="113">
        <v>206.41691</v>
      </c>
      <c r="R45" s="113">
        <v>301.19290389999998</v>
      </c>
      <c r="S45" s="113">
        <v>199.89356764999999</v>
      </c>
      <c r="T45" s="113">
        <v>255.24360693</v>
      </c>
      <c r="U45" s="113">
        <v>263.21986900000002</v>
      </c>
      <c r="V45" s="113">
        <v>233.72005796000002</v>
      </c>
      <c r="W45" s="113">
        <v>182.29469997000004</v>
      </c>
      <c r="X45" s="113">
        <v>270.95802669</v>
      </c>
      <c r="Y45" s="113">
        <v>234.79920499000002</v>
      </c>
      <c r="Z45" s="113">
        <v>197.83112710000003</v>
      </c>
      <c r="AA45" s="113">
        <v>295.74913346</v>
      </c>
      <c r="AB45" s="113">
        <v>236.12514593</v>
      </c>
      <c r="AC45" s="113">
        <v>231.77999207999997</v>
      </c>
      <c r="AD45" s="113">
        <v>302.06533007999997</v>
      </c>
      <c r="AE45" s="113">
        <v>207.40077807</v>
      </c>
      <c r="AF45" s="113">
        <v>241.60469868000001</v>
      </c>
      <c r="AG45" s="113">
        <v>297.16312772000003</v>
      </c>
      <c r="AH45" s="113">
        <v>229.06130333000002</v>
      </c>
      <c r="AI45" s="113">
        <v>199.51104179000001</v>
      </c>
      <c r="AJ45" s="113">
        <v>247.67881704999999</v>
      </c>
      <c r="AK45" s="113">
        <v>204.66358548000005</v>
      </c>
      <c r="AL45" s="113">
        <v>206.48187605999999</v>
      </c>
      <c r="AM45" s="113">
        <v>245.69232909000002</v>
      </c>
    </row>
    <row r="46" spans="1:41" x14ac:dyDescent="0.25">
      <c r="A46" s="106" t="s">
        <v>486</v>
      </c>
      <c r="B46" s="127" t="s">
        <v>487</v>
      </c>
      <c r="C46" s="111" t="s">
        <v>486</v>
      </c>
      <c r="D46" s="112" t="s">
        <v>153</v>
      </c>
      <c r="E46" s="112" t="s">
        <v>27</v>
      </c>
      <c r="F46" s="113">
        <v>405.93189999999998</v>
      </c>
      <c r="G46" s="113">
        <v>433.53294</v>
      </c>
      <c r="H46" s="113">
        <v>477.15546000000001</v>
      </c>
      <c r="I46" s="113">
        <v>384.49428</v>
      </c>
      <c r="J46" s="113">
        <v>412.27569999999997</v>
      </c>
      <c r="K46" s="113">
        <v>153.30844999999999</v>
      </c>
      <c r="L46" s="113">
        <v>298.45116999999999</v>
      </c>
      <c r="M46" s="113">
        <v>270.30991</v>
      </c>
      <c r="N46" s="113">
        <v>285.28699999999998</v>
      </c>
      <c r="O46" s="113">
        <v>310.72214000000002</v>
      </c>
      <c r="P46" s="113">
        <v>374.98016000000001</v>
      </c>
      <c r="Q46" s="113">
        <v>392.0634</v>
      </c>
      <c r="R46" s="113">
        <v>518.87172462000001</v>
      </c>
      <c r="S46" s="113">
        <v>588.79112911999994</v>
      </c>
      <c r="T46" s="113">
        <v>542.96157129000005</v>
      </c>
      <c r="U46" s="113">
        <v>458.60802856000004</v>
      </c>
      <c r="V46" s="113">
        <v>412.98042848999995</v>
      </c>
      <c r="W46" s="113">
        <v>247.11475175999999</v>
      </c>
      <c r="X46" s="113">
        <v>255.57487173000001</v>
      </c>
      <c r="Y46" s="113">
        <v>300.39402895000006</v>
      </c>
      <c r="Z46" s="113">
        <v>291.77729462000002</v>
      </c>
      <c r="AA46" s="113">
        <v>363.91640007000007</v>
      </c>
      <c r="AB46" s="113">
        <v>392.88408887999998</v>
      </c>
      <c r="AC46" s="113">
        <v>409.46400268000014</v>
      </c>
      <c r="AD46" s="113">
        <v>485.73458004999998</v>
      </c>
      <c r="AE46" s="113">
        <v>559.11522548000005</v>
      </c>
      <c r="AF46" s="113">
        <v>510.19103227000016</v>
      </c>
      <c r="AG46" s="113">
        <v>578.46629518999976</v>
      </c>
      <c r="AH46" s="113">
        <v>438.66081856</v>
      </c>
      <c r="AI46" s="113">
        <v>291.41711129000004</v>
      </c>
      <c r="AJ46" s="113">
        <v>284.96123917999995</v>
      </c>
      <c r="AK46" s="113">
        <v>268.56583618000008</v>
      </c>
      <c r="AL46" s="113">
        <v>312.53464170999996</v>
      </c>
      <c r="AM46" s="113">
        <v>315.03424003999982</v>
      </c>
    </row>
    <row r="47" spans="1:41" x14ac:dyDescent="0.25">
      <c r="A47" s="106" t="s">
        <v>488</v>
      </c>
      <c r="B47" s="110" t="s">
        <v>29</v>
      </c>
      <c r="C47" s="111" t="s">
        <v>488</v>
      </c>
      <c r="D47" s="112" t="s">
        <v>153</v>
      </c>
      <c r="E47" s="112" t="s">
        <v>27</v>
      </c>
      <c r="F47" s="113">
        <v>5.0285099999999998</v>
      </c>
      <c r="G47" s="113">
        <v>6.2506500000000003</v>
      </c>
      <c r="H47" s="113">
        <v>7.18004</v>
      </c>
      <c r="I47" s="113">
        <v>5.84999</v>
      </c>
      <c r="J47" s="113">
        <v>6.1049699999999998</v>
      </c>
      <c r="K47" s="113">
        <v>5.9765499999999996</v>
      </c>
      <c r="L47" s="113">
        <v>5.25528</v>
      </c>
      <c r="M47" s="113">
        <v>6.13063</v>
      </c>
      <c r="N47" s="113">
        <v>6.9939900000000002</v>
      </c>
      <c r="O47" s="113">
        <v>6.9089999999999998</v>
      </c>
      <c r="P47" s="113">
        <v>8.1521100000000004</v>
      </c>
      <c r="Q47" s="113">
        <v>7.2451299999999996</v>
      </c>
      <c r="R47" s="113">
        <v>7.5493424899999999</v>
      </c>
      <c r="S47" s="113">
        <v>7.3976828299999999</v>
      </c>
      <c r="T47" s="113">
        <v>8.1110744100000005</v>
      </c>
      <c r="U47" s="113">
        <v>5.7744805499999998</v>
      </c>
      <c r="V47" s="113">
        <v>5.5778558100000009</v>
      </c>
      <c r="W47" s="113">
        <v>5.6785078099999993</v>
      </c>
      <c r="X47" s="113">
        <v>5.2570081199999992</v>
      </c>
      <c r="Y47" s="113">
        <v>5.9292886000000005</v>
      </c>
      <c r="Z47" s="113">
        <v>6.4829194399999999</v>
      </c>
      <c r="AA47" s="113">
        <v>5.7826093099999998</v>
      </c>
      <c r="AB47" s="113">
        <v>6.7165724899999999</v>
      </c>
      <c r="AC47" s="113">
        <v>6.1978451799999998</v>
      </c>
      <c r="AD47" s="113">
        <v>5.7338249100000001</v>
      </c>
      <c r="AE47" s="113">
        <v>7.7650190600000002</v>
      </c>
      <c r="AF47" s="113">
        <v>16.900142170000002</v>
      </c>
      <c r="AG47" s="113">
        <v>7.4076912000000004</v>
      </c>
      <c r="AH47" s="113">
        <v>6.9115791599999996</v>
      </c>
      <c r="AI47" s="113">
        <v>6.58652982</v>
      </c>
      <c r="AJ47" s="113">
        <v>6.0856830000000004</v>
      </c>
      <c r="AK47" s="113">
        <v>6.4533072100000002</v>
      </c>
      <c r="AL47" s="113">
        <v>7.0873265400000003</v>
      </c>
      <c r="AM47" s="113">
        <v>6.0210325999999998</v>
      </c>
    </row>
    <row r="48" spans="1:41" x14ac:dyDescent="0.25">
      <c r="A48" s="106" t="s">
        <v>489</v>
      </c>
      <c r="B48" s="110" t="s">
        <v>490</v>
      </c>
      <c r="C48" s="111" t="s">
        <v>489</v>
      </c>
      <c r="D48" s="112" t="s">
        <v>153</v>
      </c>
      <c r="E48" s="112" t="s">
        <v>27</v>
      </c>
      <c r="F48" s="113">
        <v>3.8897300000000001</v>
      </c>
      <c r="G48" s="113">
        <v>2.1838000000000002</v>
      </c>
      <c r="H48" s="113">
        <v>3.22655</v>
      </c>
      <c r="I48" s="113">
        <v>5.0691600000000001</v>
      </c>
      <c r="J48" s="113">
        <v>4.359</v>
      </c>
      <c r="K48" s="113">
        <v>2.78931</v>
      </c>
      <c r="L48" s="113">
        <v>3.7368899999999998</v>
      </c>
      <c r="M48" s="113">
        <v>4.4213199999999997</v>
      </c>
      <c r="N48" s="113">
        <v>4.1635099999999996</v>
      </c>
      <c r="O48" s="113">
        <v>3.4091800000000001</v>
      </c>
      <c r="P48" s="113">
        <v>3.66858</v>
      </c>
      <c r="Q48" s="113">
        <v>3.43174</v>
      </c>
      <c r="R48" s="113">
        <v>3.7850229999999998</v>
      </c>
      <c r="S48" s="113">
        <v>4.5366748000000001</v>
      </c>
      <c r="T48" s="113">
        <v>4.0090184999999998</v>
      </c>
      <c r="U48" s="113">
        <v>4.6576377799999999</v>
      </c>
      <c r="V48" s="113">
        <v>2.6436134999999998</v>
      </c>
      <c r="W48" s="113">
        <v>4.3709959999999999</v>
      </c>
      <c r="X48" s="113">
        <v>3.5210029999999999</v>
      </c>
      <c r="Y48" s="113">
        <v>3.2418765</v>
      </c>
      <c r="Z48" s="113">
        <v>3.6599525000000002</v>
      </c>
      <c r="AA48" s="113">
        <v>3.6442046000000001</v>
      </c>
      <c r="AB48" s="113">
        <v>4.1851522499999998</v>
      </c>
      <c r="AC48" s="113">
        <v>5.3062940000000003</v>
      </c>
      <c r="AD48" s="113">
        <v>3.7059009000000001</v>
      </c>
      <c r="AE48" s="113">
        <v>3.5589485000000001</v>
      </c>
      <c r="AF48" s="113">
        <v>2.9033310000000001</v>
      </c>
      <c r="AG48" s="113">
        <v>3.7787379199999998</v>
      </c>
      <c r="AH48" s="113">
        <v>3.5868538699999992</v>
      </c>
      <c r="AI48" s="113">
        <v>4.63298611</v>
      </c>
      <c r="AJ48" s="113">
        <v>4.5193713700000018</v>
      </c>
      <c r="AK48" s="113">
        <v>3.0698197399999994</v>
      </c>
      <c r="AL48" s="113">
        <v>4.2713428100000002</v>
      </c>
      <c r="AM48" s="113">
        <v>5.6938581899999994</v>
      </c>
    </row>
    <row r="49" spans="1:39" x14ac:dyDescent="0.25">
      <c r="A49" s="106" t="s">
        <v>491</v>
      </c>
      <c r="B49" s="110" t="s">
        <v>30</v>
      </c>
      <c r="C49" s="111" t="s">
        <v>491</v>
      </c>
      <c r="D49" s="112" t="s">
        <v>153</v>
      </c>
      <c r="E49" s="112" t="s">
        <v>27</v>
      </c>
      <c r="F49" s="113">
        <v>63.143839999999997</v>
      </c>
      <c r="G49" s="113">
        <v>60.508369999999999</v>
      </c>
      <c r="H49" s="113">
        <v>75.350409999999997</v>
      </c>
      <c r="I49" s="113">
        <v>56.737670000000001</v>
      </c>
      <c r="J49" s="113">
        <v>68.329229999999995</v>
      </c>
      <c r="K49" s="113">
        <v>37.35089</v>
      </c>
      <c r="L49" s="113">
        <v>50.591279999999998</v>
      </c>
      <c r="M49" s="113">
        <v>52.726950000000002</v>
      </c>
      <c r="N49" s="113">
        <v>55.197490000000002</v>
      </c>
      <c r="O49" s="113">
        <v>53.903700000000001</v>
      </c>
      <c r="P49" s="113">
        <v>61.279420000000002</v>
      </c>
      <c r="Q49" s="113">
        <v>61.066180000000003</v>
      </c>
      <c r="R49" s="113">
        <v>102.49568969000001</v>
      </c>
      <c r="S49" s="113">
        <v>77.454633550000011</v>
      </c>
      <c r="T49" s="113">
        <v>76.616634440000027</v>
      </c>
      <c r="U49" s="113">
        <v>71.609733170000013</v>
      </c>
      <c r="V49" s="113">
        <v>67.354323189999988</v>
      </c>
      <c r="W49" s="113">
        <v>52.329818970000005</v>
      </c>
      <c r="X49" s="113">
        <v>44.623053799999994</v>
      </c>
      <c r="Y49" s="113">
        <v>62.279892419999989</v>
      </c>
      <c r="Z49" s="113">
        <v>63.049155540000015</v>
      </c>
      <c r="AA49" s="113">
        <v>58.969368630000012</v>
      </c>
      <c r="AB49" s="113">
        <v>64.762470790000009</v>
      </c>
      <c r="AC49" s="113">
        <v>68.981043700000015</v>
      </c>
      <c r="AD49" s="113">
        <v>78.150386009999991</v>
      </c>
      <c r="AE49" s="113">
        <v>71.465232419999992</v>
      </c>
      <c r="AF49" s="113">
        <v>89.605693160000015</v>
      </c>
      <c r="AG49" s="113">
        <v>85.124084429999996</v>
      </c>
      <c r="AH49" s="113">
        <v>75.403351759999978</v>
      </c>
      <c r="AI49" s="113">
        <v>57.222379740000001</v>
      </c>
      <c r="AJ49" s="113">
        <v>51.869609889999985</v>
      </c>
      <c r="AK49" s="113">
        <v>70.61377924</v>
      </c>
      <c r="AL49" s="113">
        <v>73.157761590000021</v>
      </c>
      <c r="AM49" s="113">
        <v>54.546886669999999</v>
      </c>
    </row>
    <row r="50" spans="1:39" x14ac:dyDescent="0.25">
      <c r="A50" s="106" t="s">
        <v>492</v>
      </c>
      <c r="B50" s="110" t="s">
        <v>493</v>
      </c>
      <c r="C50" s="111" t="s">
        <v>492</v>
      </c>
      <c r="D50" s="112" t="s">
        <v>153</v>
      </c>
      <c r="E50" s="112" t="s">
        <v>27</v>
      </c>
      <c r="F50" s="113">
        <v>66.394409999999993</v>
      </c>
      <c r="G50" s="113">
        <v>32.963410000000003</v>
      </c>
      <c r="H50" s="113">
        <v>125.24661999999999</v>
      </c>
      <c r="I50" s="113">
        <v>95.190929999999994</v>
      </c>
      <c r="J50" s="113">
        <v>42.704169999999998</v>
      </c>
      <c r="K50" s="113">
        <v>49.945259999999998</v>
      </c>
      <c r="L50" s="113">
        <v>31.493310000000001</v>
      </c>
      <c r="M50" s="113">
        <v>51.736890000000002</v>
      </c>
      <c r="N50" s="113">
        <v>46.627119999999998</v>
      </c>
      <c r="O50" s="113">
        <v>56.120089999999998</v>
      </c>
      <c r="P50" s="113">
        <v>42.95964</v>
      </c>
      <c r="Q50" s="113">
        <v>64.815920000000006</v>
      </c>
      <c r="R50" s="113">
        <v>46.635227490000005</v>
      </c>
      <c r="S50" s="113">
        <v>67.835771530000002</v>
      </c>
      <c r="T50" s="113">
        <v>64.168800759999996</v>
      </c>
      <c r="U50" s="113">
        <v>54.825746590000001</v>
      </c>
      <c r="V50" s="113">
        <v>56.591238230000016</v>
      </c>
      <c r="W50" s="113">
        <v>47.805202220000005</v>
      </c>
      <c r="X50" s="113">
        <v>42.005586560000005</v>
      </c>
      <c r="Y50" s="113">
        <v>50.280315770000001</v>
      </c>
      <c r="Z50" s="113">
        <v>60.974596439999999</v>
      </c>
      <c r="AA50" s="113">
        <v>42.916269069999991</v>
      </c>
      <c r="AB50" s="113">
        <v>50.013688139999992</v>
      </c>
      <c r="AC50" s="113">
        <v>60.76559570000002</v>
      </c>
      <c r="AD50" s="113">
        <v>59.211120159999993</v>
      </c>
      <c r="AE50" s="113">
        <v>60.335225700000002</v>
      </c>
      <c r="AF50" s="113">
        <v>72.825257489999998</v>
      </c>
      <c r="AG50" s="113">
        <v>64.578448059999999</v>
      </c>
      <c r="AH50" s="113">
        <v>70.911807280000005</v>
      </c>
      <c r="AI50" s="113">
        <v>56.891958219999992</v>
      </c>
      <c r="AJ50" s="113">
        <v>46.387621520000003</v>
      </c>
      <c r="AK50" s="113">
        <v>53.95209019</v>
      </c>
      <c r="AL50" s="113">
        <v>67.635389219999993</v>
      </c>
      <c r="AM50" s="113">
        <v>50.121727920000005</v>
      </c>
    </row>
    <row r="51" spans="1:39" x14ac:dyDescent="0.25">
      <c r="A51" s="106" t="s">
        <v>494</v>
      </c>
      <c r="B51" s="110" t="s">
        <v>495</v>
      </c>
      <c r="C51" s="111" t="s">
        <v>494</v>
      </c>
      <c r="D51" s="112" t="s">
        <v>153</v>
      </c>
      <c r="E51" s="112" t="s">
        <v>27</v>
      </c>
      <c r="F51" s="113">
        <v>9.0913699999999995</v>
      </c>
      <c r="G51" s="113">
        <v>10.6244</v>
      </c>
      <c r="H51" s="113">
        <v>10.47054</v>
      </c>
      <c r="I51" s="113">
        <v>11.303900000000001</v>
      </c>
      <c r="J51" s="113">
        <v>10.01641</v>
      </c>
      <c r="K51" s="113">
        <v>11.539009999999999</v>
      </c>
      <c r="L51" s="113">
        <v>8.55349</v>
      </c>
      <c r="M51" s="113">
        <v>9.2246100000000002</v>
      </c>
      <c r="N51" s="113">
        <v>9.2413100000000004</v>
      </c>
      <c r="O51" s="113">
        <v>7.2370299999999999</v>
      </c>
      <c r="P51" s="113">
        <v>8.9275400000000005</v>
      </c>
      <c r="Q51" s="113">
        <v>7.9881799999999998</v>
      </c>
      <c r="R51" s="113">
        <v>9.0625208399999995</v>
      </c>
      <c r="S51" s="113">
        <v>9.4961339999999996</v>
      </c>
      <c r="T51" s="113">
        <v>9.4217309999999994</v>
      </c>
      <c r="U51" s="113">
        <v>9.7149699999999992</v>
      </c>
      <c r="V51" s="113">
        <v>9.1918389999999999</v>
      </c>
      <c r="W51" s="113">
        <v>9.4342509999999997</v>
      </c>
      <c r="X51" s="113">
        <v>7.2721140000000002</v>
      </c>
      <c r="Y51" s="113">
        <v>7.8982950000000001</v>
      </c>
      <c r="Z51" s="113">
        <v>7.9234200000000001</v>
      </c>
      <c r="AA51" s="113">
        <v>6.9655550499999999</v>
      </c>
      <c r="AB51" s="113">
        <v>8.2876960000000004</v>
      </c>
      <c r="AC51" s="113">
        <v>7.160533</v>
      </c>
      <c r="AD51" s="113">
        <v>9.0979779999999995</v>
      </c>
      <c r="AE51" s="113">
        <v>9.0193169999999991</v>
      </c>
      <c r="AF51" s="113">
        <v>8.1684070000000002</v>
      </c>
      <c r="AG51" s="113">
        <v>8.6123729999999998</v>
      </c>
      <c r="AH51" s="113">
        <v>9.5652939999999997</v>
      </c>
      <c r="AI51" s="113">
        <v>9.0195749999999997</v>
      </c>
      <c r="AJ51" s="113">
        <v>7.8856359999999999</v>
      </c>
      <c r="AK51" s="113">
        <v>9.3076910000000002</v>
      </c>
      <c r="AL51" s="113">
        <v>7.7173939999999996</v>
      </c>
      <c r="AM51" s="113">
        <v>8.0097629999999995</v>
      </c>
    </row>
    <row r="52" spans="1:39" x14ac:dyDescent="0.25">
      <c r="A52" s="106" t="s">
        <v>496</v>
      </c>
      <c r="B52" s="110" t="s">
        <v>497</v>
      </c>
      <c r="C52" s="111" t="s">
        <v>496</v>
      </c>
      <c r="D52" s="112" t="s">
        <v>153</v>
      </c>
      <c r="E52" s="112" t="s">
        <v>27</v>
      </c>
      <c r="F52" s="113">
        <v>0</v>
      </c>
      <c r="G52" s="113">
        <v>0</v>
      </c>
      <c r="H52" s="113">
        <v>0</v>
      </c>
      <c r="I52" s="113">
        <v>0</v>
      </c>
      <c r="J52" s="113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  <c r="Q52" s="126">
        <v>0</v>
      </c>
      <c r="R52" s="113">
        <v>0</v>
      </c>
      <c r="S52" s="113">
        <v>0</v>
      </c>
      <c r="T52" s="113">
        <v>0</v>
      </c>
      <c r="U52" s="113">
        <v>0</v>
      </c>
      <c r="V52" s="113">
        <v>0</v>
      </c>
      <c r="W52" s="126">
        <v>0</v>
      </c>
      <c r="X52" s="126">
        <v>0</v>
      </c>
      <c r="Y52" s="126">
        <v>0</v>
      </c>
      <c r="Z52" s="126">
        <v>0</v>
      </c>
      <c r="AA52" s="126">
        <v>0</v>
      </c>
      <c r="AB52" s="126">
        <v>0</v>
      </c>
      <c r="AC52" s="126">
        <v>0</v>
      </c>
      <c r="AD52" s="126">
        <v>0</v>
      </c>
      <c r="AE52" s="126">
        <v>0</v>
      </c>
      <c r="AF52" s="126">
        <v>0</v>
      </c>
      <c r="AG52" s="126">
        <v>0</v>
      </c>
      <c r="AH52" s="126">
        <v>0</v>
      </c>
      <c r="AI52" s="126">
        <v>0</v>
      </c>
      <c r="AJ52" s="126">
        <v>0</v>
      </c>
      <c r="AK52" s="126">
        <v>0</v>
      </c>
      <c r="AL52" s="126">
        <v>0</v>
      </c>
      <c r="AM52" s="126">
        <v>0</v>
      </c>
    </row>
    <row r="53" spans="1:39" x14ac:dyDescent="0.25">
      <c r="A53" s="106" t="s">
        <v>99</v>
      </c>
      <c r="B53" s="117" t="s">
        <v>498</v>
      </c>
      <c r="C53" s="117" t="s">
        <v>99</v>
      </c>
      <c r="D53" s="118" t="s">
        <v>153</v>
      </c>
      <c r="E53" s="118" t="s">
        <v>27</v>
      </c>
      <c r="F53" s="119">
        <v>564.29786999999999</v>
      </c>
      <c r="G53" s="119">
        <v>164.32114000000001</v>
      </c>
      <c r="H53" s="119">
        <v>518.00864000000001</v>
      </c>
      <c r="I53" s="119">
        <v>250.10274000000001</v>
      </c>
      <c r="J53" s="120">
        <v>335.10744</v>
      </c>
      <c r="K53" s="120">
        <v>494.77604000000002</v>
      </c>
      <c r="L53" s="120">
        <v>458.35018000000002</v>
      </c>
      <c r="M53" s="120">
        <v>593.75390000000004</v>
      </c>
      <c r="N53" s="120">
        <v>360.72996000000001</v>
      </c>
      <c r="O53" s="120">
        <v>427.36034000000001</v>
      </c>
      <c r="P53" s="120">
        <v>203.33866</v>
      </c>
      <c r="Q53" s="120">
        <v>894.70209</v>
      </c>
      <c r="R53" s="120">
        <v>445.74799996000007</v>
      </c>
      <c r="S53" s="120">
        <v>340.65742804999996</v>
      </c>
      <c r="T53" s="120">
        <v>674.1159255</v>
      </c>
      <c r="U53" s="120">
        <v>260.61890215</v>
      </c>
      <c r="V53" s="120">
        <v>221.58514120999999</v>
      </c>
      <c r="W53" s="120">
        <v>727.2003143799999</v>
      </c>
      <c r="X53" s="120">
        <v>473.38735312</v>
      </c>
      <c r="Y53" s="120">
        <v>292.33640738999998</v>
      </c>
      <c r="Z53" s="120">
        <v>595.27817426000001</v>
      </c>
      <c r="AA53" s="120">
        <v>403.43591264999998</v>
      </c>
      <c r="AB53" s="120">
        <v>460.78582987999999</v>
      </c>
      <c r="AC53" s="120">
        <v>641.44621145000008</v>
      </c>
      <c r="AD53" s="120">
        <v>484.59017769999997</v>
      </c>
      <c r="AE53" s="120">
        <v>227.89474756000001</v>
      </c>
      <c r="AF53" s="120">
        <v>549.69955702000004</v>
      </c>
      <c r="AG53" s="120">
        <v>519.01424002999988</v>
      </c>
      <c r="AH53" s="120">
        <v>440.41693931999998</v>
      </c>
      <c r="AI53" s="120">
        <v>489.61402158000004</v>
      </c>
      <c r="AJ53" s="120">
        <v>413.01148544999995</v>
      </c>
      <c r="AK53" s="120">
        <v>195.26471402999999</v>
      </c>
      <c r="AL53" s="120">
        <v>672.46135975000016</v>
      </c>
      <c r="AM53" s="120">
        <v>1239.5227964899998</v>
      </c>
    </row>
    <row r="54" spans="1:39" x14ac:dyDescent="0.25">
      <c r="A54" s="106" t="s">
        <v>499</v>
      </c>
      <c r="B54" s="110" t="s">
        <v>500</v>
      </c>
      <c r="C54" s="111" t="s">
        <v>499</v>
      </c>
      <c r="D54" s="112" t="s">
        <v>153</v>
      </c>
      <c r="E54" s="112" t="s">
        <v>27</v>
      </c>
      <c r="F54" s="126">
        <v>71.644379999999998</v>
      </c>
      <c r="G54" s="126">
        <v>44.733469999999997</v>
      </c>
      <c r="H54" s="126">
        <v>52.01502</v>
      </c>
      <c r="I54" s="126">
        <v>46.125</v>
      </c>
      <c r="J54" s="126">
        <v>52.643680000000003</v>
      </c>
      <c r="K54" s="126">
        <v>40.080329999999996</v>
      </c>
      <c r="L54" s="126">
        <v>47.442219999999999</v>
      </c>
      <c r="M54" s="126">
        <v>61.040080000000003</v>
      </c>
      <c r="N54" s="126">
        <v>39.392679999999999</v>
      </c>
      <c r="O54" s="126">
        <v>171.22150999999999</v>
      </c>
      <c r="P54" s="126">
        <v>88.81438</v>
      </c>
      <c r="Q54" s="126">
        <v>365.08427</v>
      </c>
      <c r="R54" s="126">
        <v>133.04508177000002</v>
      </c>
      <c r="S54" s="126">
        <v>145.01444834</v>
      </c>
      <c r="T54" s="126">
        <v>124.06164102999998</v>
      </c>
      <c r="U54" s="126">
        <v>105.74492151</v>
      </c>
      <c r="V54" s="126">
        <v>102.85158589</v>
      </c>
      <c r="W54" s="126">
        <v>104.91969874999999</v>
      </c>
      <c r="X54" s="126">
        <v>101.17557533</v>
      </c>
      <c r="Y54" s="126">
        <v>179.23338237999999</v>
      </c>
      <c r="Z54" s="126">
        <v>122.52001375000002</v>
      </c>
      <c r="AA54" s="126">
        <v>124.58190856000002</v>
      </c>
      <c r="AB54" s="126">
        <v>113.78020354</v>
      </c>
      <c r="AC54" s="126">
        <v>119.69050105000001</v>
      </c>
      <c r="AD54" s="126">
        <v>204.53677325999999</v>
      </c>
      <c r="AE54" s="126">
        <v>118.74655971000001</v>
      </c>
      <c r="AF54" s="126">
        <v>140.13869148000001</v>
      </c>
      <c r="AG54" s="126">
        <v>116.08386691000001</v>
      </c>
      <c r="AH54" s="126">
        <v>110.03557005000003</v>
      </c>
      <c r="AI54" s="126">
        <v>90.60047136</v>
      </c>
      <c r="AJ54" s="126">
        <v>110.15600809999998</v>
      </c>
      <c r="AK54" s="126">
        <v>101.08943336999999</v>
      </c>
      <c r="AL54" s="126">
        <v>127.73194268</v>
      </c>
      <c r="AM54" s="126">
        <v>100.77569551000001</v>
      </c>
    </row>
    <row r="55" spans="1:39" x14ac:dyDescent="0.25">
      <c r="A55" s="106" t="s">
        <v>501</v>
      </c>
      <c r="B55" s="127" t="s">
        <v>31</v>
      </c>
      <c r="C55" s="111" t="s">
        <v>501</v>
      </c>
      <c r="D55" s="112" t="s">
        <v>153</v>
      </c>
      <c r="E55" s="112" t="s">
        <v>27</v>
      </c>
      <c r="F55" s="126">
        <v>0</v>
      </c>
      <c r="G55" s="126">
        <v>0</v>
      </c>
      <c r="H55" s="126">
        <v>0</v>
      </c>
      <c r="I55" s="126">
        <v>0</v>
      </c>
      <c r="J55" s="126">
        <v>0</v>
      </c>
      <c r="K55" s="126">
        <v>0</v>
      </c>
      <c r="L55" s="126">
        <v>0</v>
      </c>
      <c r="M55" s="126">
        <v>0</v>
      </c>
      <c r="N55" s="126">
        <v>0</v>
      </c>
      <c r="O55" s="126">
        <v>122.06144999999999</v>
      </c>
      <c r="P55" s="126">
        <v>31.051839999999999</v>
      </c>
      <c r="Q55" s="126">
        <v>163.99379999999999</v>
      </c>
      <c r="R55" s="126">
        <v>46.446258180000015</v>
      </c>
      <c r="S55" s="126">
        <v>78.95986787999999</v>
      </c>
      <c r="T55" s="126">
        <v>64.891816379999995</v>
      </c>
      <c r="U55" s="126">
        <v>55.119354769999994</v>
      </c>
      <c r="V55" s="126">
        <v>56.922795810000004</v>
      </c>
      <c r="W55" s="126">
        <v>48.128615959999998</v>
      </c>
      <c r="X55" s="126">
        <v>42.322314199999994</v>
      </c>
      <c r="Y55" s="126">
        <v>50.904672179999991</v>
      </c>
      <c r="Z55" s="126">
        <v>60.942537460000011</v>
      </c>
      <c r="AA55" s="126">
        <v>43.179855000000003</v>
      </c>
      <c r="AB55" s="126">
        <v>50.404482000000009</v>
      </c>
      <c r="AC55" s="126">
        <v>61.10177078000001</v>
      </c>
      <c r="AD55" s="126">
        <v>59.674687899999995</v>
      </c>
      <c r="AE55" s="126">
        <v>60.808870179999992</v>
      </c>
      <c r="AF55" s="126">
        <v>73.50628355000002</v>
      </c>
      <c r="AG55" s="126">
        <v>65.016340589999999</v>
      </c>
      <c r="AH55" s="126">
        <v>71.572196510000026</v>
      </c>
      <c r="AI55" s="126">
        <v>52.383905289999994</v>
      </c>
      <c r="AJ55" s="126">
        <v>47.14314499999999</v>
      </c>
      <c r="AK55" s="126">
        <v>55.185263810000002</v>
      </c>
      <c r="AL55" s="126">
        <v>68.544087230000002</v>
      </c>
      <c r="AM55" s="126">
        <v>50.873842259999996</v>
      </c>
    </row>
    <row r="56" spans="1:39" x14ac:dyDescent="0.25">
      <c r="A56" s="106" t="s">
        <v>502</v>
      </c>
      <c r="B56" s="127" t="s">
        <v>503</v>
      </c>
      <c r="C56" s="111" t="s">
        <v>502</v>
      </c>
      <c r="D56" s="112" t="s">
        <v>153</v>
      </c>
      <c r="E56" s="112" t="s">
        <v>27</v>
      </c>
      <c r="F56" s="126">
        <v>25.709810000000001</v>
      </c>
      <c r="G56" s="126">
        <v>21.295950000000001</v>
      </c>
      <c r="H56" s="126">
        <v>24.083860000000001</v>
      </c>
      <c r="I56" s="126">
        <v>23.167390000000001</v>
      </c>
      <c r="J56" s="126">
        <v>22.931889999999999</v>
      </c>
      <c r="K56" s="126">
        <v>19.020810000000001</v>
      </c>
      <c r="L56" s="126">
        <v>22.564250000000001</v>
      </c>
      <c r="M56" s="126">
        <v>25.945519999999998</v>
      </c>
      <c r="N56" s="126">
        <v>17.264880000000002</v>
      </c>
      <c r="O56" s="126">
        <v>27.44585</v>
      </c>
      <c r="P56" s="126">
        <v>28.873660000000001</v>
      </c>
      <c r="Q56" s="126">
        <v>24.853449999999999</v>
      </c>
      <c r="R56" s="126">
        <v>29.66882</v>
      </c>
      <c r="S56" s="126">
        <v>24.991140000000001</v>
      </c>
      <c r="T56" s="126">
        <v>25.050139999999999</v>
      </c>
      <c r="U56" s="126">
        <v>26.633659999999999</v>
      </c>
      <c r="V56" s="126">
        <v>26.007149999999999</v>
      </c>
      <c r="W56" s="126">
        <v>20.621369999999999</v>
      </c>
      <c r="X56" s="126">
        <v>27.32865</v>
      </c>
      <c r="Y56" s="126">
        <v>28.055430000000001</v>
      </c>
      <c r="Z56" s="126">
        <v>27.355499999999999</v>
      </c>
      <c r="AA56" s="126">
        <v>34.10219</v>
      </c>
      <c r="AB56" s="126">
        <v>29.224029999999999</v>
      </c>
      <c r="AC56" s="126">
        <v>31.828800000000001</v>
      </c>
      <c r="AD56" s="126">
        <v>32.238799999999998</v>
      </c>
      <c r="AE56" s="126">
        <v>27.916879999999999</v>
      </c>
      <c r="AF56" s="126">
        <v>27.735669999999999</v>
      </c>
      <c r="AG56" s="126">
        <v>25.472639999999998</v>
      </c>
      <c r="AH56" s="126">
        <v>24.915089999999999</v>
      </c>
      <c r="AI56" s="126">
        <v>23.944710000000001</v>
      </c>
      <c r="AJ56" s="126">
        <v>31.633749999999999</v>
      </c>
      <c r="AK56" s="126">
        <v>24.99569</v>
      </c>
      <c r="AL56" s="126">
        <v>26.919440000000002</v>
      </c>
      <c r="AM56" s="126">
        <v>28.43065</v>
      </c>
    </row>
    <row r="57" spans="1:39" x14ac:dyDescent="0.25">
      <c r="A57" s="106" t="s">
        <v>504</v>
      </c>
      <c r="B57" s="127" t="s">
        <v>505</v>
      </c>
      <c r="C57" s="111" t="s">
        <v>504</v>
      </c>
      <c r="D57" s="112" t="s">
        <v>153</v>
      </c>
      <c r="E57" s="112" t="s">
        <v>27</v>
      </c>
      <c r="F57" s="126">
        <v>45.934570000000001</v>
      </c>
      <c r="G57" s="126">
        <v>23.437519999999999</v>
      </c>
      <c r="H57" s="126">
        <v>27.931159999999998</v>
      </c>
      <c r="I57" s="126">
        <v>22.957609999999999</v>
      </c>
      <c r="J57" s="126">
        <v>29.711790000000001</v>
      </c>
      <c r="K57" s="126">
        <v>21.059519999999999</v>
      </c>
      <c r="L57" s="126">
        <v>24.877970000000001</v>
      </c>
      <c r="M57" s="126">
        <v>35.094560000000001</v>
      </c>
      <c r="N57" s="126">
        <v>22.127800000000001</v>
      </c>
      <c r="O57" s="126">
        <v>21.714210000000001</v>
      </c>
      <c r="P57" s="126">
        <v>28.88889</v>
      </c>
      <c r="Q57" s="126">
        <v>176.23703</v>
      </c>
      <c r="R57" s="126">
        <v>56.930003589999998</v>
      </c>
      <c r="S57" s="126">
        <v>41.06344046000001</v>
      </c>
      <c r="T57" s="126">
        <v>34.119684649999982</v>
      </c>
      <c r="U57" s="126">
        <v>23.991906739999994</v>
      </c>
      <c r="V57" s="126">
        <v>19.92164008</v>
      </c>
      <c r="W57" s="126">
        <v>36.169712789999998</v>
      </c>
      <c r="X57" s="126">
        <v>31.524611130000004</v>
      </c>
      <c r="Y57" s="126">
        <v>100.2732802</v>
      </c>
      <c r="Z57" s="126">
        <v>34.221976290000008</v>
      </c>
      <c r="AA57" s="126">
        <v>47.29986356000002</v>
      </c>
      <c r="AB57" s="126">
        <v>34.151691540000002</v>
      </c>
      <c r="AC57" s="126">
        <v>26.759930270000002</v>
      </c>
      <c r="AD57" s="126">
        <v>112.62328535999998</v>
      </c>
      <c r="AE57" s="126">
        <v>30.020809530000015</v>
      </c>
      <c r="AF57" s="126">
        <v>38.896737929999993</v>
      </c>
      <c r="AG57" s="126">
        <v>25.594886320000008</v>
      </c>
      <c r="AH57" s="126">
        <v>13.548283540000007</v>
      </c>
      <c r="AI57" s="126">
        <v>14.271856070000007</v>
      </c>
      <c r="AJ57" s="126">
        <v>31.379113099999987</v>
      </c>
      <c r="AK57" s="126">
        <v>20.908479559999986</v>
      </c>
      <c r="AL57" s="126">
        <v>32.268415450000006</v>
      </c>
      <c r="AM57" s="126">
        <v>21.471203250000009</v>
      </c>
    </row>
    <row r="58" spans="1:39" x14ac:dyDescent="0.25">
      <c r="A58" s="106" t="s">
        <v>100</v>
      </c>
      <c r="B58" s="110" t="s">
        <v>506</v>
      </c>
      <c r="C58" s="111" t="s">
        <v>100</v>
      </c>
      <c r="D58" s="112" t="s">
        <v>153</v>
      </c>
      <c r="E58" s="112" t="s">
        <v>27</v>
      </c>
      <c r="F58" s="126">
        <v>31.284189999999999</v>
      </c>
      <c r="G58" s="126">
        <v>30.660799999999998</v>
      </c>
      <c r="H58" s="126">
        <v>36.952159999999999</v>
      </c>
      <c r="I58" s="126">
        <v>30.867850000000001</v>
      </c>
      <c r="J58" s="126">
        <v>30.165240000000001</v>
      </c>
      <c r="K58" s="126">
        <v>26.848880000000001</v>
      </c>
      <c r="L58" s="126">
        <v>29.308589999999999</v>
      </c>
      <c r="M58" s="126">
        <v>31.584759999999999</v>
      </c>
      <c r="N58" s="126">
        <v>29.546050000000001</v>
      </c>
      <c r="O58" s="126">
        <v>39.265090000000001</v>
      </c>
      <c r="P58" s="126">
        <v>22.80367</v>
      </c>
      <c r="Q58" s="126">
        <v>52.697150000000001</v>
      </c>
      <c r="R58" s="126">
        <v>29.958798870000006</v>
      </c>
      <c r="S58" s="126">
        <v>34.618940670000001</v>
      </c>
      <c r="T58" s="126">
        <v>54.241683069999993</v>
      </c>
      <c r="U58" s="126">
        <v>21.791845089999995</v>
      </c>
      <c r="V58" s="126">
        <v>61.317227600000002</v>
      </c>
      <c r="W58" s="126">
        <v>32.24923501</v>
      </c>
      <c r="X58" s="126">
        <v>25.64955522</v>
      </c>
      <c r="Y58" s="126">
        <v>39.170894599999997</v>
      </c>
      <c r="Z58" s="126">
        <v>26.73202251</v>
      </c>
      <c r="AA58" s="126">
        <v>30.726064319999999</v>
      </c>
      <c r="AB58" s="126">
        <v>21.547511669999999</v>
      </c>
      <c r="AC58" s="126">
        <v>34.986825270000004</v>
      </c>
      <c r="AD58" s="126">
        <v>42.321518219999994</v>
      </c>
      <c r="AE58" s="126">
        <v>17.140318050000001</v>
      </c>
      <c r="AF58" s="126">
        <v>31.128585110000003</v>
      </c>
      <c r="AG58" s="126">
        <v>50.241587010000011</v>
      </c>
      <c r="AH58" s="126">
        <v>26.769812730000002</v>
      </c>
      <c r="AI58" s="126">
        <v>41.667726330000001</v>
      </c>
      <c r="AJ58" s="126">
        <v>33.11178589</v>
      </c>
      <c r="AK58" s="126">
        <v>37.081132559999993</v>
      </c>
      <c r="AL58" s="126">
        <v>30.46153412</v>
      </c>
      <c r="AM58" s="126">
        <v>24.094321100000002</v>
      </c>
    </row>
    <row r="59" spans="1:39" x14ac:dyDescent="0.25">
      <c r="A59" s="106" t="s">
        <v>507</v>
      </c>
      <c r="B59" s="110" t="s">
        <v>508</v>
      </c>
      <c r="C59" s="111" t="s">
        <v>507</v>
      </c>
      <c r="D59" s="112" t="s">
        <v>153</v>
      </c>
      <c r="E59" s="112" t="s">
        <v>27</v>
      </c>
      <c r="F59" s="126">
        <v>359.64362999999997</v>
      </c>
      <c r="G59" s="126">
        <v>45.418779999999998</v>
      </c>
      <c r="H59" s="126">
        <v>341.14501999999999</v>
      </c>
      <c r="I59" s="126">
        <v>108.43517</v>
      </c>
      <c r="J59" s="126">
        <v>39.274360000000001</v>
      </c>
      <c r="K59" s="126">
        <v>256.41208999999998</v>
      </c>
      <c r="L59" s="126">
        <v>174.69541000000001</v>
      </c>
      <c r="M59" s="126">
        <v>179.31135</v>
      </c>
      <c r="N59" s="126">
        <v>228.00067000000001</v>
      </c>
      <c r="O59" s="126">
        <v>154.96080000000001</v>
      </c>
      <c r="P59" s="126">
        <v>23.95514</v>
      </c>
      <c r="Q59" s="126">
        <v>312.37238000000002</v>
      </c>
      <c r="R59" s="126">
        <v>167.45621297</v>
      </c>
      <c r="S59" s="126">
        <v>28.711148090000005</v>
      </c>
      <c r="T59" s="126">
        <v>349.00802691000001</v>
      </c>
      <c r="U59" s="126">
        <v>75.693453669999997</v>
      </c>
      <c r="V59" s="126">
        <v>19.43997053</v>
      </c>
      <c r="W59" s="126">
        <v>279.70007749999996</v>
      </c>
      <c r="X59" s="126">
        <v>164.74925114999999</v>
      </c>
      <c r="Y59" s="126">
        <v>33.321499290000006</v>
      </c>
      <c r="Z59" s="126">
        <v>351.71722715999999</v>
      </c>
      <c r="AA59" s="126">
        <v>152.93062299999997</v>
      </c>
      <c r="AB59" s="126">
        <v>24.238775229999998</v>
      </c>
      <c r="AC59" s="126">
        <v>387.72376176</v>
      </c>
      <c r="AD59" s="126">
        <v>70.440418919999985</v>
      </c>
      <c r="AE59" s="126">
        <v>26.316424790000003</v>
      </c>
      <c r="AF59" s="126">
        <v>319.71398149999999</v>
      </c>
      <c r="AG59" s="126">
        <v>110.59766588999999</v>
      </c>
      <c r="AH59" s="126">
        <v>22.8670884</v>
      </c>
      <c r="AI59" s="126">
        <v>322.61472307000003</v>
      </c>
      <c r="AJ59" s="126">
        <v>116.55460446000001</v>
      </c>
      <c r="AK59" s="126">
        <v>18.598941080000003</v>
      </c>
      <c r="AL59" s="126">
        <v>330.17372357000005</v>
      </c>
      <c r="AM59" s="126">
        <v>106.39656359999999</v>
      </c>
    </row>
    <row r="60" spans="1:39" x14ac:dyDescent="0.25">
      <c r="A60" s="106" t="s">
        <v>509</v>
      </c>
      <c r="B60" s="127" t="s">
        <v>510</v>
      </c>
      <c r="C60" s="111" t="s">
        <v>509</v>
      </c>
      <c r="D60" s="112" t="s">
        <v>153</v>
      </c>
      <c r="E60" s="112" t="s">
        <v>27</v>
      </c>
      <c r="F60" s="126">
        <v>148.46876</v>
      </c>
      <c r="G60" s="126">
        <v>5.6617699999999997</v>
      </c>
      <c r="H60" s="126">
        <v>260.52904000000001</v>
      </c>
      <c r="I60" s="126">
        <v>79.650840000000002</v>
      </c>
      <c r="J60" s="126">
        <v>7.6855399999999996</v>
      </c>
      <c r="K60" s="126">
        <v>193.92446000000001</v>
      </c>
      <c r="L60" s="126">
        <v>156.99167</v>
      </c>
      <c r="M60" s="126">
        <v>3.7008000000000001</v>
      </c>
      <c r="N60" s="126">
        <v>206.74381</v>
      </c>
      <c r="O60" s="126">
        <v>138.60605000000001</v>
      </c>
      <c r="P60" s="126">
        <v>3.9952399999999999</v>
      </c>
      <c r="Q60" s="126">
        <v>282.64760000000001</v>
      </c>
      <c r="R60" s="126">
        <v>80.189960239999991</v>
      </c>
      <c r="S60" s="126">
        <v>3.8273366500000003</v>
      </c>
      <c r="T60" s="126">
        <v>311.20774235000005</v>
      </c>
      <c r="U60" s="126">
        <v>55.437669039999996</v>
      </c>
      <c r="V60" s="126">
        <v>3.1290208899999996</v>
      </c>
      <c r="W60" s="126">
        <v>247.11271862999996</v>
      </c>
      <c r="X60" s="126">
        <v>96.290245289999987</v>
      </c>
      <c r="Y60" s="126">
        <v>7.2753800000000002</v>
      </c>
      <c r="Z60" s="126">
        <v>265.16459338999999</v>
      </c>
      <c r="AA60" s="126">
        <v>107.91283842999999</v>
      </c>
      <c r="AB60" s="126">
        <v>6.2759370699999995</v>
      </c>
      <c r="AC60" s="126">
        <v>342.16219520999999</v>
      </c>
      <c r="AD60" s="126">
        <v>51.909976119999989</v>
      </c>
      <c r="AE60" s="126">
        <v>10.594321120000002</v>
      </c>
      <c r="AF60" s="126">
        <v>303.74881756999997</v>
      </c>
      <c r="AG60" s="126">
        <v>93.448081879999975</v>
      </c>
      <c r="AH60" s="126">
        <v>8.3186560099999998</v>
      </c>
      <c r="AI60" s="126">
        <v>305.77764986999995</v>
      </c>
      <c r="AJ60" s="126">
        <v>101.30399193000001</v>
      </c>
      <c r="AK60" s="126">
        <v>4.9986991200000004</v>
      </c>
      <c r="AL60" s="126">
        <v>314.29359586000004</v>
      </c>
      <c r="AM60" s="126">
        <v>93.570308489999988</v>
      </c>
    </row>
    <row r="61" spans="1:39" x14ac:dyDescent="0.25">
      <c r="A61" s="106" t="s">
        <v>511</v>
      </c>
      <c r="B61" s="127" t="s">
        <v>512</v>
      </c>
      <c r="C61" s="111" t="s">
        <v>511</v>
      </c>
      <c r="D61" s="112" t="s">
        <v>153</v>
      </c>
      <c r="E61" s="112" t="s">
        <v>27</v>
      </c>
      <c r="F61" s="126">
        <v>192.2458</v>
      </c>
      <c r="G61" s="126">
        <v>24.09807</v>
      </c>
      <c r="H61" s="126">
        <v>65.638829999999999</v>
      </c>
      <c r="I61" s="126">
        <v>14.675230000000001</v>
      </c>
      <c r="J61" s="126">
        <v>16.310130000000001</v>
      </c>
      <c r="K61" s="126">
        <v>47.3703</v>
      </c>
      <c r="L61" s="126">
        <v>1.1921999999999999</v>
      </c>
      <c r="M61" s="126">
        <v>161.88016999999999</v>
      </c>
      <c r="N61" s="126">
        <v>2.5979700000000001</v>
      </c>
      <c r="O61" s="126">
        <v>0.16683999999999999</v>
      </c>
      <c r="P61" s="126">
        <v>6.6266999999999996</v>
      </c>
      <c r="Q61" s="126">
        <v>10.6098</v>
      </c>
      <c r="R61" s="126">
        <v>69.513570229999985</v>
      </c>
      <c r="S61" s="126">
        <v>9.7839074600000018</v>
      </c>
      <c r="T61" s="126">
        <v>17.492891019999998</v>
      </c>
      <c r="U61" s="126">
        <v>2.9630133299999999</v>
      </c>
      <c r="V61" s="126">
        <v>3.42000123</v>
      </c>
      <c r="W61" s="126">
        <v>18.34834605</v>
      </c>
      <c r="X61" s="126">
        <v>53.592635439999995</v>
      </c>
      <c r="Y61" s="126">
        <v>13.533916239999998</v>
      </c>
      <c r="Z61" s="126">
        <v>74.676041799999993</v>
      </c>
      <c r="AA61" s="126">
        <v>29.485162259999999</v>
      </c>
      <c r="AB61" s="126">
        <v>2.1762379799999998</v>
      </c>
      <c r="AC61" s="126">
        <v>27.080117999999999</v>
      </c>
      <c r="AD61" s="126">
        <v>0.93969205</v>
      </c>
      <c r="AE61" s="126">
        <v>1.5200380099999999</v>
      </c>
      <c r="AF61" s="126">
        <v>0.35668609999999995</v>
      </c>
      <c r="AG61" s="126">
        <v>0.94059908000000003</v>
      </c>
      <c r="AH61" s="126">
        <v>0.94091800999999997</v>
      </c>
      <c r="AI61" s="126">
        <v>2.5335832900000002</v>
      </c>
      <c r="AJ61" s="126">
        <v>1.5225261000000001</v>
      </c>
      <c r="AK61" s="126">
        <v>0.35715205</v>
      </c>
      <c r="AL61" s="126">
        <v>0.93990015000000005</v>
      </c>
      <c r="AM61" s="126">
        <v>0.94106503000000008</v>
      </c>
    </row>
    <row r="62" spans="1:39" x14ac:dyDescent="0.25">
      <c r="A62" s="106" t="s">
        <v>513</v>
      </c>
      <c r="B62" s="127" t="s">
        <v>514</v>
      </c>
      <c r="C62" s="111" t="s">
        <v>513</v>
      </c>
      <c r="D62" s="112" t="s">
        <v>153</v>
      </c>
      <c r="E62" s="112" t="s">
        <v>27</v>
      </c>
      <c r="F62" s="126">
        <v>18.92906</v>
      </c>
      <c r="G62" s="126">
        <v>15.658950000000001</v>
      </c>
      <c r="H62" s="126">
        <v>14.97715</v>
      </c>
      <c r="I62" s="126">
        <v>14.10909</v>
      </c>
      <c r="J62" s="126">
        <v>15.278689999999999</v>
      </c>
      <c r="K62" s="126">
        <v>15.117330000000001</v>
      </c>
      <c r="L62" s="126">
        <v>16.51153</v>
      </c>
      <c r="M62" s="126">
        <v>13.73038</v>
      </c>
      <c r="N62" s="126">
        <v>18.65889</v>
      </c>
      <c r="O62" s="126">
        <v>16.187899999999999</v>
      </c>
      <c r="P62" s="126">
        <v>13.3332</v>
      </c>
      <c r="Q62" s="126">
        <v>19.114979999999999</v>
      </c>
      <c r="R62" s="126">
        <v>17.752682500000017</v>
      </c>
      <c r="S62" s="126">
        <v>15.099903980000004</v>
      </c>
      <c r="T62" s="126">
        <v>20.307393540000003</v>
      </c>
      <c r="U62" s="126">
        <v>17.292771300000005</v>
      </c>
      <c r="V62" s="126">
        <v>12.89094841</v>
      </c>
      <c r="W62" s="126">
        <v>14.239012819999974</v>
      </c>
      <c r="X62" s="126">
        <v>14.866370420000017</v>
      </c>
      <c r="Y62" s="126">
        <v>12.512203050000004</v>
      </c>
      <c r="Z62" s="126">
        <v>11.876591969999984</v>
      </c>
      <c r="AA62" s="126">
        <v>15.532622309999979</v>
      </c>
      <c r="AB62" s="126">
        <v>15.786600179999995</v>
      </c>
      <c r="AC62" s="126">
        <v>18.48144855000001</v>
      </c>
      <c r="AD62" s="126">
        <v>17.590750749999998</v>
      </c>
      <c r="AE62" s="126">
        <v>14.202065660000002</v>
      </c>
      <c r="AF62" s="126">
        <v>15.608477830000007</v>
      </c>
      <c r="AG62" s="126">
        <v>16.208984930000007</v>
      </c>
      <c r="AH62" s="126">
        <v>13.60751438</v>
      </c>
      <c r="AI62" s="126">
        <v>14.303489910000108</v>
      </c>
      <c r="AJ62" s="126">
        <v>13.728086430000001</v>
      </c>
      <c r="AK62" s="126">
        <v>13.24308991</v>
      </c>
      <c r="AL62" s="126">
        <v>14.940227560000038</v>
      </c>
      <c r="AM62" s="126">
        <v>11.885190079999999</v>
      </c>
    </row>
    <row r="63" spans="1:39" x14ac:dyDescent="0.25">
      <c r="A63" s="106" t="s">
        <v>515</v>
      </c>
      <c r="B63" s="110" t="s">
        <v>516</v>
      </c>
      <c r="C63" s="111" t="s">
        <v>515</v>
      </c>
      <c r="D63" s="112" t="s">
        <v>153</v>
      </c>
      <c r="E63" s="112" t="s">
        <v>27</v>
      </c>
      <c r="F63" s="126">
        <v>19.723600000000001</v>
      </c>
      <c r="G63" s="126">
        <v>17.29804</v>
      </c>
      <c r="H63" s="126">
        <v>26.298469999999998</v>
      </c>
      <c r="I63" s="126">
        <v>18.870090000000001</v>
      </c>
      <c r="J63" s="126">
        <v>22.935179999999999</v>
      </c>
      <c r="K63" s="126">
        <v>20.028849999999998</v>
      </c>
      <c r="L63" s="126">
        <v>17.926189999999998</v>
      </c>
      <c r="M63" s="126">
        <v>18.1448</v>
      </c>
      <c r="N63" s="126">
        <v>11.94894</v>
      </c>
      <c r="O63" s="126">
        <v>23.06147</v>
      </c>
      <c r="P63" s="126">
        <v>17.059889999999999</v>
      </c>
      <c r="Q63" s="126">
        <v>30.66778</v>
      </c>
      <c r="R63" s="126">
        <v>38.254843310000012</v>
      </c>
      <c r="S63" s="126">
        <v>23.159654119999999</v>
      </c>
      <c r="T63" s="126">
        <v>19.119553510000003</v>
      </c>
      <c r="U63" s="126">
        <v>26.854176840000004</v>
      </c>
      <c r="V63" s="126">
        <v>14.366881979999999</v>
      </c>
      <c r="W63" s="126">
        <v>17.882259499999996</v>
      </c>
      <c r="X63" s="126">
        <v>16.414972849999998</v>
      </c>
      <c r="Y63" s="126">
        <v>16.82735259</v>
      </c>
      <c r="Z63" s="126">
        <v>17.54012178</v>
      </c>
      <c r="AA63" s="126">
        <v>16.1155762</v>
      </c>
      <c r="AB63" s="126">
        <v>16.666986109999996</v>
      </c>
      <c r="AC63" s="126">
        <v>54.795187280000007</v>
      </c>
      <c r="AD63" s="126">
        <v>23.671038969999994</v>
      </c>
      <c r="AE63" s="126">
        <v>34.642928410000003</v>
      </c>
      <c r="AF63" s="126">
        <v>16.9285055</v>
      </c>
      <c r="AG63" s="126">
        <v>22.761495870000001</v>
      </c>
      <c r="AH63" s="126">
        <v>14.3799013</v>
      </c>
      <c r="AI63" s="126">
        <v>13.431379190000003</v>
      </c>
      <c r="AJ63" s="126">
        <v>28.705460919999993</v>
      </c>
      <c r="AK63" s="126">
        <v>11.92958221</v>
      </c>
      <c r="AL63" s="126">
        <v>13.490849200000003</v>
      </c>
      <c r="AM63" s="126">
        <v>11.87120635</v>
      </c>
    </row>
    <row r="64" spans="1:39" x14ac:dyDescent="0.25">
      <c r="A64" s="106" t="s">
        <v>101</v>
      </c>
      <c r="B64" s="110" t="s">
        <v>517</v>
      </c>
      <c r="C64" s="111" t="s">
        <v>101</v>
      </c>
      <c r="D64" s="112" t="s">
        <v>153</v>
      </c>
      <c r="E64" s="112" t="s">
        <v>27</v>
      </c>
      <c r="F64" s="126">
        <v>30.25421</v>
      </c>
      <c r="G64" s="126">
        <v>0.31961000000000001</v>
      </c>
      <c r="H64" s="126">
        <v>6.90022</v>
      </c>
      <c r="I64" s="126">
        <v>18.924209999999999</v>
      </c>
      <c r="J64" s="126">
        <v>167.89703</v>
      </c>
      <c r="K64" s="126">
        <v>122.05122</v>
      </c>
      <c r="L64" s="126">
        <v>149.81235000000001</v>
      </c>
      <c r="M64" s="126">
        <v>284.30291999999997</v>
      </c>
      <c r="N64" s="126">
        <v>16.738499999999998</v>
      </c>
      <c r="O64" s="126">
        <v>5.74099</v>
      </c>
      <c r="P64" s="126">
        <v>26.901199999999999</v>
      </c>
      <c r="Q64" s="126">
        <v>77.075819999999993</v>
      </c>
      <c r="R64" s="126">
        <v>7.8308575500000002</v>
      </c>
      <c r="S64" s="126">
        <v>79.139990170000004</v>
      </c>
      <c r="T64" s="126">
        <v>80.794100620000009</v>
      </c>
      <c r="U64" s="126">
        <v>10.901475260000002</v>
      </c>
      <c r="V64" s="126">
        <v>0.85843557000000004</v>
      </c>
      <c r="W64" s="126">
        <v>254.99598574999999</v>
      </c>
      <c r="X64" s="126">
        <v>141.94322880999999</v>
      </c>
      <c r="Y64" s="126">
        <v>1.5358684599999999</v>
      </c>
      <c r="Z64" s="126">
        <v>61.232186739999996</v>
      </c>
      <c r="AA64" s="126">
        <v>60.008921710000003</v>
      </c>
      <c r="AB64" s="126">
        <v>272.83352120000001</v>
      </c>
      <c r="AC64" s="126">
        <v>1.1273601299999998</v>
      </c>
      <c r="AD64" s="126">
        <v>61.035935399999993</v>
      </c>
      <c r="AE64" s="126">
        <v>8.5037750900000013</v>
      </c>
      <c r="AF64" s="126">
        <v>21.388092290000003</v>
      </c>
      <c r="AG64" s="126">
        <v>199.20873782999996</v>
      </c>
      <c r="AH64" s="126">
        <v>243.31067844999998</v>
      </c>
      <c r="AI64" s="126">
        <v>0.11185147999999999</v>
      </c>
      <c r="AJ64" s="126">
        <v>75.031933269999996</v>
      </c>
      <c r="AK64" s="126">
        <v>0.11172974000000001</v>
      </c>
      <c r="AL64" s="126">
        <v>132.29817368000002</v>
      </c>
      <c r="AM64" s="126">
        <v>964.44667164999998</v>
      </c>
    </row>
    <row r="65" spans="1:41" x14ac:dyDescent="0.25">
      <c r="A65" s="106" t="s">
        <v>518</v>
      </c>
      <c r="B65" s="127" t="s">
        <v>519</v>
      </c>
      <c r="C65" s="111" t="s">
        <v>518</v>
      </c>
      <c r="D65" s="112" t="s">
        <v>153</v>
      </c>
      <c r="E65" s="112" t="s">
        <v>27</v>
      </c>
      <c r="F65" s="126">
        <v>0</v>
      </c>
      <c r="G65" s="126">
        <v>0</v>
      </c>
      <c r="H65" s="126">
        <v>0</v>
      </c>
      <c r="I65" s="126">
        <v>15.61856</v>
      </c>
      <c r="J65" s="126">
        <v>159.44013000000001</v>
      </c>
      <c r="K65" s="126">
        <v>24.50431</v>
      </c>
      <c r="L65" s="126">
        <v>134.99387999999999</v>
      </c>
      <c r="M65" s="126">
        <v>281.91505000000001</v>
      </c>
      <c r="N65" s="126">
        <v>15.148999999999999</v>
      </c>
      <c r="O65" s="126">
        <v>5</v>
      </c>
      <c r="P65" s="126">
        <v>25.2</v>
      </c>
      <c r="Q65" s="126">
        <v>67.443380000000005</v>
      </c>
      <c r="R65" s="126">
        <v>0</v>
      </c>
      <c r="S65" s="126">
        <v>77.92992120000001</v>
      </c>
      <c r="T65" s="126">
        <v>68.008254249999993</v>
      </c>
      <c r="U65" s="126">
        <v>3.6</v>
      </c>
      <c r="V65" s="126">
        <v>0</v>
      </c>
      <c r="W65" s="126">
        <v>254.8230835</v>
      </c>
      <c r="X65" s="126">
        <v>0</v>
      </c>
      <c r="Y65" s="126">
        <v>0</v>
      </c>
      <c r="Z65" s="126">
        <v>60.149000000000001</v>
      </c>
      <c r="AA65" s="126">
        <v>60</v>
      </c>
      <c r="AB65" s="126">
        <v>272.83352120000001</v>
      </c>
      <c r="AC65" s="126">
        <v>0</v>
      </c>
      <c r="AD65" s="126">
        <v>0</v>
      </c>
      <c r="AE65" s="126">
        <v>0.82499999999999996</v>
      </c>
      <c r="AF65" s="126">
        <v>19.523199999999999</v>
      </c>
      <c r="AG65" s="126">
        <v>197.49311471999997</v>
      </c>
      <c r="AH65" s="126">
        <v>242.5335445</v>
      </c>
      <c r="AI65" s="126">
        <v>0</v>
      </c>
      <c r="AJ65" s="126">
        <v>0.87</v>
      </c>
      <c r="AK65" s="126">
        <v>0.10349999999999999</v>
      </c>
      <c r="AL65" s="126">
        <v>131.52842100000001</v>
      </c>
      <c r="AM65" s="126">
        <v>964.43862179999996</v>
      </c>
    </row>
    <row r="66" spans="1:41" x14ac:dyDescent="0.25">
      <c r="A66" s="106" t="s">
        <v>520</v>
      </c>
      <c r="B66" s="127" t="s">
        <v>521</v>
      </c>
      <c r="C66" s="111" t="s">
        <v>520</v>
      </c>
      <c r="D66" s="112" t="s">
        <v>153</v>
      </c>
      <c r="E66" s="112" t="s">
        <v>27</v>
      </c>
      <c r="F66" s="126">
        <v>30.25421</v>
      </c>
      <c r="G66" s="126">
        <v>0.31961000000000001</v>
      </c>
      <c r="H66" s="126">
        <v>6.90022</v>
      </c>
      <c r="I66" s="126">
        <v>3.30565</v>
      </c>
      <c r="J66" s="126">
        <v>8.4568999999999992</v>
      </c>
      <c r="K66" s="126">
        <v>97.546909999999997</v>
      </c>
      <c r="L66" s="126">
        <v>14.81846</v>
      </c>
      <c r="M66" s="126">
        <v>2.3878599999999999</v>
      </c>
      <c r="N66" s="126">
        <v>1.5894999999999999</v>
      </c>
      <c r="O66" s="126">
        <v>0.74099000000000004</v>
      </c>
      <c r="P66" s="126">
        <v>1.7012</v>
      </c>
      <c r="Q66" s="126">
        <v>9.6324299999999994</v>
      </c>
      <c r="R66" s="126">
        <v>7.8308575500000002</v>
      </c>
      <c r="S66" s="126">
        <v>1.2100689700000002</v>
      </c>
      <c r="T66" s="126">
        <v>12.785846370000002</v>
      </c>
      <c r="U66" s="126">
        <v>7.3014752600000001</v>
      </c>
      <c r="V66" s="126">
        <v>0.85843557000000004</v>
      </c>
      <c r="W66" s="126">
        <v>0.17290225000000001</v>
      </c>
      <c r="X66" s="126">
        <v>141.94322880999999</v>
      </c>
      <c r="Y66" s="126">
        <v>1.5358684599999999</v>
      </c>
      <c r="Z66" s="126">
        <v>1.0831867399999999</v>
      </c>
      <c r="AA66" s="126">
        <v>8.9217099999999994E-3</v>
      </c>
      <c r="AB66" s="126">
        <v>0</v>
      </c>
      <c r="AC66" s="126">
        <v>1.1273601299999998</v>
      </c>
      <c r="AD66" s="126">
        <v>61.035935399999993</v>
      </c>
      <c r="AE66" s="126">
        <v>7.6787750900000002</v>
      </c>
      <c r="AF66" s="126">
        <v>1.86489229</v>
      </c>
      <c r="AG66" s="126">
        <v>1.7156231100000001</v>
      </c>
      <c r="AH66" s="126">
        <v>0.77713394999999996</v>
      </c>
      <c r="AI66" s="126">
        <v>0.11185147999999999</v>
      </c>
      <c r="AJ66" s="126">
        <v>74.161933269999992</v>
      </c>
      <c r="AK66" s="126">
        <v>8.2297399999999993E-3</v>
      </c>
      <c r="AL66" s="126">
        <v>0.76975267999999997</v>
      </c>
      <c r="AM66" s="126">
        <v>8.0498500000000008E-3</v>
      </c>
    </row>
    <row r="67" spans="1:41" x14ac:dyDescent="0.25">
      <c r="A67" s="106" t="s">
        <v>522</v>
      </c>
      <c r="B67" s="127" t="s">
        <v>523</v>
      </c>
      <c r="C67" s="111" t="s">
        <v>522</v>
      </c>
      <c r="D67" s="112" t="s">
        <v>153</v>
      </c>
      <c r="E67" s="112" t="s">
        <v>27</v>
      </c>
      <c r="F67" s="126">
        <v>51.74785</v>
      </c>
      <c r="G67" s="126">
        <v>25.890450000000001</v>
      </c>
      <c r="H67" s="126">
        <v>54.697749999999999</v>
      </c>
      <c r="I67" s="126">
        <v>26.88043</v>
      </c>
      <c r="J67" s="126">
        <v>22.191949999999999</v>
      </c>
      <c r="K67" s="126">
        <v>29.354679999999998</v>
      </c>
      <c r="L67" s="126">
        <v>39.165430000000001</v>
      </c>
      <c r="M67" s="126">
        <v>19.37</v>
      </c>
      <c r="N67" s="126">
        <v>35.103110000000001</v>
      </c>
      <c r="O67" s="126">
        <v>33.110480000000003</v>
      </c>
      <c r="P67" s="126">
        <v>23.804390000000001</v>
      </c>
      <c r="Q67" s="126">
        <v>56.804690000000001</v>
      </c>
      <c r="R67" s="126">
        <v>69.202205489999997</v>
      </c>
      <c r="S67" s="126">
        <v>30.013246659999997</v>
      </c>
      <c r="T67" s="126">
        <v>46.890920360000003</v>
      </c>
      <c r="U67" s="126">
        <v>19.633029779999998</v>
      </c>
      <c r="V67" s="126">
        <v>22.751039639999998</v>
      </c>
      <c r="W67" s="126">
        <v>37.453057870000002</v>
      </c>
      <c r="X67" s="126">
        <v>23.454769760000001</v>
      </c>
      <c r="Y67" s="126">
        <v>22.247410070000001</v>
      </c>
      <c r="Z67" s="126">
        <v>15.53660232</v>
      </c>
      <c r="AA67" s="126">
        <v>19.072818859999998</v>
      </c>
      <c r="AB67" s="126">
        <v>11.718832129999999</v>
      </c>
      <c r="AC67" s="126">
        <v>43.122575959999992</v>
      </c>
      <c r="AD67" s="126">
        <v>82.584492929999996</v>
      </c>
      <c r="AE67" s="126">
        <v>22.544741510000005</v>
      </c>
      <c r="AF67" s="126">
        <v>20.40170114</v>
      </c>
      <c r="AG67" s="126">
        <v>20.120886519999996</v>
      </c>
      <c r="AH67" s="126">
        <v>23.053888390000001</v>
      </c>
      <c r="AI67" s="126">
        <v>21.187870150000006</v>
      </c>
      <c r="AJ67" s="126">
        <v>49.451692810000004</v>
      </c>
      <c r="AK67" s="126">
        <v>26.453895070000002</v>
      </c>
      <c r="AL67" s="126">
        <v>38.305136500000003</v>
      </c>
      <c r="AM67" s="126">
        <v>31.93833828</v>
      </c>
    </row>
    <row r="68" spans="1:41" x14ac:dyDescent="0.25">
      <c r="A68" s="106" t="s">
        <v>439</v>
      </c>
      <c r="B68" s="117" t="s">
        <v>440</v>
      </c>
      <c r="C68" s="117" t="s">
        <v>439</v>
      </c>
      <c r="D68" s="118" t="s">
        <v>153</v>
      </c>
      <c r="E68" s="118" t="s">
        <v>27</v>
      </c>
      <c r="F68" s="119">
        <v>1.2788200000000001</v>
      </c>
      <c r="G68" s="119">
        <v>1.14984</v>
      </c>
      <c r="H68" s="119">
        <v>4.4485999999999999</v>
      </c>
      <c r="I68" s="119">
        <v>5.3398700000000003</v>
      </c>
      <c r="J68" s="120">
        <v>1.64672</v>
      </c>
      <c r="K68" s="120">
        <v>1.22289</v>
      </c>
      <c r="L68" s="120">
        <v>1.7965199999999999</v>
      </c>
      <c r="M68" s="120">
        <v>3.1829900000000002</v>
      </c>
      <c r="N68" s="120">
        <v>3.7398699999999998</v>
      </c>
      <c r="O68" s="120">
        <v>5.1875799999999996</v>
      </c>
      <c r="P68" s="120">
        <v>2.8575699999999999</v>
      </c>
      <c r="Q68" s="120">
        <v>2.32057</v>
      </c>
      <c r="R68" s="120">
        <v>2.0427764700000002</v>
      </c>
      <c r="S68" s="120">
        <v>0.43719727000000003</v>
      </c>
      <c r="T68" s="120">
        <v>1.0838968399999998</v>
      </c>
      <c r="U68" s="120">
        <v>3.5392520200000002</v>
      </c>
      <c r="V68" s="120">
        <v>2.8639511600000001</v>
      </c>
      <c r="W68" s="120">
        <v>4.1354483600000007</v>
      </c>
      <c r="X68" s="120">
        <v>3.8444567699999999</v>
      </c>
      <c r="Y68" s="120">
        <v>7.9873842699999997</v>
      </c>
      <c r="Z68" s="120">
        <v>6.4218167799999994</v>
      </c>
      <c r="AA68" s="120">
        <v>4.9219704899999996</v>
      </c>
      <c r="AB68" s="120">
        <v>3.4615652000000003</v>
      </c>
      <c r="AC68" s="120">
        <v>3.5056083300000003</v>
      </c>
      <c r="AD68" s="120">
        <v>1.07748135</v>
      </c>
      <c r="AE68" s="120">
        <v>3.2342839800000003</v>
      </c>
      <c r="AF68" s="120">
        <v>0.29897277</v>
      </c>
      <c r="AG68" s="120">
        <v>2.5806549900000002</v>
      </c>
      <c r="AH68" s="120">
        <v>0.74362413999999988</v>
      </c>
      <c r="AI68" s="120">
        <v>0.50877052</v>
      </c>
      <c r="AJ68" s="120">
        <v>5.2582950500000001</v>
      </c>
      <c r="AK68" s="120">
        <v>1.51274777</v>
      </c>
      <c r="AL68" s="120">
        <v>0.87826695999999993</v>
      </c>
      <c r="AM68" s="120">
        <v>1.7829800899999999</v>
      </c>
    </row>
    <row r="69" spans="1:41" x14ac:dyDescent="0.25">
      <c r="A69" s="106" t="s">
        <v>88</v>
      </c>
      <c r="B69" s="117" t="s">
        <v>28</v>
      </c>
      <c r="C69" s="117" t="s">
        <v>88</v>
      </c>
      <c r="D69" s="118" t="s">
        <v>153</v>
      </c>
      <c r="E69" s="118" t="s">
        <v>27</v>
      </c>
      <c r="F69" s="119">
        <v>10.794600000000001</v>
      </c>
      <c r="G69" s="119">
        <v>20.009060000000002</v>
      </c>
      <c r="H69" s="119">
        <v>12.971170000000001</v>
      </c>
      <c r="I69" s="119">
        <v>20.048269999999999</v>
      </c>
      <c r="J69" s="120">
        <v>14.1479</v>
      </c>
      <c r="K69" s="120">
        <v>75.070490000000007</v>
      </c>
      <c r="L69" s="120">
        <v>16.52619</v>
      </c>
      <c r="M69" s="120">
        <v>94.47099</v>
      </c>
      <c r="N69" s="120">
        <v>13.970980000000001</v>
      </c>
      <c r="O69" s="120">
        <v>18.361799999999999</v>
      </c>
      <c r="P69" s="120">
        <v>24.98996</v>
      </c>
      <c r="Q69" s="120">
        <v>22.402090000000001</v>
      </c>
      <c r="R69" s="120">
        <v>15.661655350000002</v>
      </c>
      <c r="S69" s="120">
        <v>66.284874149999993</v>
      </c>
      <c r="T69" s="120">
        <v>45.682485059999998</v>
      </c>
      <c r="U69" s="120">
        <v>22.950768310000001</v>
      </c>
      <c r="V69" s="120">
        <v>30.65308842</v>
      </c>
      <c r="W69" s="120">
        <v>26.21793057</v>
      </c>
      <c r="X69" s="120">
        <v>23.977944279999999</v>
      </c>
      <c r="Y69" s="120">
        <v>15.050754759999998</v>
      </c>
      <c r="Z69" s="120">
        <v>15.159328210000005</v>
      </c>
      <c r="AA69" s="120">
        <v>20.207399600000002</v>
      </c>
      <c r="AB69" s="120">
        <v>82.674520350000009</v>
      </c>
      <c r="AC69" s="120">
        <v>8.8957163600000015</v>
      </c>
      <c r="AD69" s="120">
        <v>396.15475864999996</v>
      </c>
      <c r="AE69" s="120">
        <v>7.6441958400000001</v>
      </c>
      <c r="AF69" s="120">
        <v>39.401519879999995</v>
      </c>
      <c r="AG69" s="120">
        <v>9.6112201400000004</v>
      </c>
      <c r="AH69" s="120">
        <v>8.3624630799999995</v>
      </c>
      <c r="AI69" s="120">
        <v>16.294975579999999</v>
      </c>
      <c r="AJ69" s="120">
        <v>501.26382129000012</v>
      </c>
      <c r="AK69" s="120">
        <v>41.616130779999999</v>
      </c>
      <c r="AL69" s="120">
        <v>23.270680250000009</v>
      </c>
      <c r="AM69" s="120">
        <v>4.6326635899999999</v>
      </c>
    </row>
    <row r="70" spans="1:41" x14ac:dyDescent="0.25">
      <c r="A70" s="106" t="s">
        <v>441</v>
      </c>
      <c r="B70" s="117" t="s">
        <v>524</v>
      </c>
      <c r="C70" s="117" t="s">
        <v>441</v>
      </c>
      <c r="D70" s="118" t="s">
        <v>153</v>
      </c>
      <c r="E70" s="118" t="s">
        <v>27</v>
      </c>
      <c r="F70" s="128">
        <v>-23.234680000000001</v>
      </c>
      <c r="G70" s="128">
        <v>-3.8703099999999999</v>
      </c>
      <c r="H70" s="128">
        <v>-11.95069</v>
      </c>
      <c r="I70" s="128">
        <v>-8.5162800000000001</v>
      </c>
      <c r="J70" s="128">
        <v>-5.9555999999999996</v>
      </c>
      <c r="K70" s="128">
        <v>-1.6691</v>
      </c>
      <c r="L70" s="128">
        <v>-13.284079999999999</v>
      </c>
      <c r="M70" s="129">
        <v>-4.7099399999999996</v>
      </c>
      <c r="N70" s="129">
        <v>-2.8289900000000001</v>
      </c>
      <c r="O70" s="129">
        <v>-1.9811799999999999</v>
      </c>
      <c r="P70" s="129">
        <v>-6.1643600000000003</v>
      </c>
      <c r="Q70" s="129">
        <v>-42.373669999999997</v>
      </c>
      <c r="R70" s="128">
        <v>-50.184342280000003</v>
      </c>
      <c r="S70" s="128">
        <v>-4.1898876099999995</v>
      </c>
      <c r="T70" s="128">
        <v>-9.6788313600000002</v>
      </c>
      <c r="U70" s="128">
        <v>-6.2409100099999995</v>
      </c>
      <c r="V70" s="128">
        <v>-4.6226718899999995</v>
      </c>
      <c r="W70" s="128">
        <v>-3.2784316099999997</v>
      </c>
      <c r="X70" s="128">
        <v>-9.6244585800000007</v>
      </c>
      <c r="Y70" s="129">
        <v>-0.65929070000000001</v>
      </c>
      <c r="Z70" s="129">
        <v>-0.91551989</v>
      </c>
      <c r="AA70" s="129">
        <v>-0.52213900000000002</v>
      </c>
      <c r="AB70" s="129">
        <v>-0.227438</v>
      </c>
      <c r="AC70" s="129">
        <v>-15.830748400000001</v>
      </c>
      <c r="AD70" s="129">
        <v>-23.96670275</v>
      </c>
      <c r="AE70" s="129">
        <v>-3.2280147700000006</v>
      </c>
      <c r="AF70" s="129">
        <v>-2.0679678099999999</v>
      </c>
      <c r="AG70" s="129">
        <v>-3.09446763</v>
      </c>
      <c r="AH70" s="129">
        <v>-4.5035906899999993</v>
      </c>
      <c r="AI70" s="129">
        <v>-1.5928204000000001</v>
      </c>
      <c r="AJ70" s="129">
        <v>-13.584339549999999</v>
      </c>
      <c r="AK70" s="129">
        <v>-9.2111904400000011</v>
      </c>
      <c r="AL70" s="129">
        <v>-1.9830697999999998</v>
      </c>
      <c r="AM70" s="129">
        <v>-7.650875E-2</v>
      </c>
    </row>
    <row r="71" spans="1:41" x14ac:dyDescent="0.25">
      <c r="A71" s="105"/>
      <c r="B71" s="25" t="s">
        <v>525</v>
      </c>
      <c r="C71" s="25"/>
      <c r="D71" s="28"/>
      <c r="E71" s="21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19"/>
      <c r="AO71" s="19"/>
    </row>
    <row r="72" spans="1:41" x14ac:dyDescent="0.25">
      <c r="A72" s="106" t="s">
        <v>445</v>
      </c>
      <c r="B72" s="107" t="s">
        <v>526</v>
      </c>
      <c r="C72" s="107" t="s">
        <v>445</v>
      </c>
      <c r="D72" s="108" t="s">
        <v>153</v>
      </c>
      <c r="E72" s="108" t="s">
        <v>27</v>
      </c>
      <c r="F72" s="109">
        <v>1162.07401</v>
      </c>
      <c r="G72" s="115">
        <v>1134.16839</v>
      </c>
      <c r="H72" s="115">
        <v>1535.28818</v>
      </c>
      <c r="I72" s="115">
        <v>1857.49963</v>
      </c>
      <c r="J72" s="115">
        <v>1593.2719300000001</v>
      </c>
      <c r="K72" s="115">
        <v>1595.7387000000001</v>
      </c>
      <c r="L72" s="115">
        <v>2167.1750400000001</v>
      </c>
      <c r="M72" s="115">
        <v>2150.7544499999999</v>
      </c>
      <c r="N72" s="115">
        <v>1778.29054</v>
      </c>
      <c r="O72" s="115">
        <v>1693.58872</v>
      </c>
      <c r="P72" s="115">
        <v>2234.43111</v>
      </c>
      <c r="Q72" s="115">
        <v>3595.2664500000001</v>
      </c>
      <c r="R72" s="115">
        <v>2011.5961566199996</v>
      </c>
      <c r="S72" s="115">
        <v>1632.7453371200002</v>
      </c>
      <c r="T72" s="115">
        <v>2441.2750837599997</v>
      </c>
      <c r="U72" s="115">
        <v>2232.1098779699996</v>
      </c>
      <c r="V72" s="115">
        <v>2191.9646183099999</v>
      </c>
      <c r="W72" s="115">
        <v>2272.6883656299997</v>
      </c>
      <c r="X72" s="115">
        <v>2142.8608808199997</v>
      </c>
      <c r="Y72" s="115">
        <v>1981.8580898800003</v>
      </c>
      <c r="Z72" s="115">
        <v>2019.6251495700003</v>
      </c>
      <c r="AA72" s="115">
        <v>2289.2866334999999</v>
      </c>
      <c r="AB72" s="115">
        <v>2006.2496642799997</v>
      </c>
      <c r="AC72" s="115">
        <v>2273.57424279</v>
      </c>
      <c r="AD72" s="115">
        <v>1632.4426202200007</v>
      </c>
      <c r="AE72" s="115">
        <v>1948.4378615899998</v>
      </c>
      <c r="AF72" s="115">
        <v>2159.8508834900003</v>
      </c>
      <c r="AG72" s="115">
        <v>2412.2713356700001</v>
      </c>
      <c r="AH72" s="115">
        <v>1950.2331715400001</v>
      </c>
      <c r="AI72" s="115">
        <v>2323.9389542000004</v>
      </c>
      <c r="AJ72" s="115">
        <v>2227.9031498200002</v>
      </c>
      <c r="AK72" s="115">
        <v>1902.5216102699997</v>
      </c>
      <c r="AL72" s="115">
        <v>2570.6592776999996</v>
      </c>
      <c r="AM72" s="115">
        <v>2637.98544141</v>
      </c>
    </row>
    <row r="73" spans="1:41" x14ac:dyDescent="0.25">
      <c r="A73" s="106" t="s">
        <v>91</v>
      </c>
      <c r="B73" s="117" t="s">
        <v>527</v>
      </c>
      <c r="C73" s="117" t="s">
        <v>91</v>
      </c>
      <c r="D73" s="118" t="s">
        <v>153</v>
      </c>
      <c r="E73" s="118" t="s">
        <v>27</v>
      </c>
      <c r="F73" s="119">
        <v>1036.86303</v>
      </c>
      <c r="G73" s="119">
        <v>988.26016000000004</v>
      </c>
      <c r="H73" s="119">
        <v>1134.54297</v>
      </c>
      <c r="I73" s="119">
        <v>1197.42218</v>
      </c>
      <c r="J73" s="120">
        <v>1307.87754</v>
      </c>
      <c r="K73" s="120">
        <v>1084.96181</v>
      </c>
      <c r="L73" s="120">
        <v>1362.5032699999999</v>
      </c>
      <c r="M73" s="120">
        <v>1397.7057199999999</v>
      </c>
      <c r="N73" s="120">
        <v>1256.57132</v>
      </c>
      <c r="O73" s="120">
        <v>1360.0486599999999</v>
      </c>
      <c r="P73" s="120">
        <v>1162.9769100000001</v>
      </c>
      <c r="Q73" s="120">
        <v>1661.6197400000001</v>
      </c>
      <c r="R73" s="120">
        <v>1161.2973741399999</v>
      </c>
      <c r="S73" s="120">
        <v>1371.5426036200001</v>
      </c>
      <c r="T73" s="120">
        <v>1413.3538089799997</v>
      </c>
      <c r="U73" s="120">
        <v>1366.52492889</v>
      </c>
      <c r="V73" s="120">
        <v>1667.85844896</v>
      </c>
      <c r="W73" s="120">
        <v>1380.4640604099998</v>
      </c>
      <c r="X73" s="120">
        <v>1538.5431241200001</v>
      </c>
      <c r="Y73" s="120">
        <v>1516.9132348800003</v>
      </c>
      <c r="Z73" s="120">
        <v>1515.4627475100001</v>
      </c>
      <c r="AA73" s="120">
        <v>1560.9571104200002</v>
      </c>
      <c r="AB73" s="120">
        <v>1631.1024926099997</v>
      </c>
      <c r="AC73" s="120">
        <v>1860.7994958599998</v>
      </c>
      <c r="AD73" s="120">
        <v>1197.8286584900006</v>
      </c>
      <c r="AE73" s="120">
        <v>1703.9429628599999</v>
      </c>
      <c r="AF73" s="120">
        <v>1396.2993664400001</v>
      </c>
      <c r="AG73" s="120">
        <v>1833.0042155300002</v>
      </c>
      <c r="AH73" s="120">
        <v>1617.91182976</v>
      </c>
      <c r="AI73" s="120">
        <v>1471.4297726500001</v>
      </c>
      <c r="AJ73" s="120">
        <v>1883.7205495600003</v>
      </c>
      <c r="AK73" s="120">
        <v>1494.4181720499998</v>
      </c>
      <c r="AL73" s="120">
        <v>2134.5507829199996</v>
      </c>
      <c r="AM73" s="120">
        <v>1750.7533633899998</v>
      </c>
    </row>
    <row r="74" spans="1:41" x14ac:dyDescent="0.25">
      <c r="A74" s="106" t="s">
        <v>92</v>
      </c>
      <c r="B74" s="130" t="s">
        <v>528</v>
      </c>
      <c r="C74" s="130" t="s">
        <v>92</v>
      </c>
      <c r="D74" s="131" t="s">
        <v>153</v>
      </c>
      <c r="E74" s="131" t="s">
        <v>27</v>
      </c>
      <c r="F74" s="132">
        <v>710.98622</v>
      </c>
      <c r="G74" s="132">
        <v>737.57007999999996</v>
      </c>
      <c r="H74" s="132">
        <v>707.35691999999995</v>
      </c>
      <c r="I74" s="132">
        <v>702.48946000000001</v>
      </c>
      <c r="J74" s="132">
        <v>790.80183</v>
      </c>
      <c r="K74" s="132">
        <v>691.76104999999995</v>
      </c>
      <c r="L74" s="132">
        <v>726.45717999999999</v>
      </c>
      <c r="M74" s="132">
        <v>704.38905</v>
      </c>
      <c r="N74" s="132">
        <v>685.10215000000005</v>
      </c>
      <c r="O74" s="132">
        <v>690.50075000000004</v>
      </c>
      <c r="P74" s="132">
        <v>687.33862999999997</v>
      </c>
      <c r="Q74" s="132">
        <v>599.05737999999997</v>
      </c>
      <c r="R74" s="132">
        <v>714.45875956999987</v>
      </c>
      <c r="S74" s="132">
        <v>715.55971268999997</v>
      </c>
      <c r="T74" s="132">
        <v>760.49148311999977</v>
      </c>
      <c r="U74" s="132">
        <v>739.09234987999992</v>
      </c>
      <c r="V74" s="132">
        <v>866.5577066799998</v>
      </c>
      <c r="W74" s="132">
        <v>762.61741281000002</v>
      </c>
      <c r="X74" s="132">
        <v>778.03040020000026</v>
      </c>
      <c r="Y74" s="132">
        <v>762.70544929000016</v>
      </c>
      <c r="Z74" s="132">
        <v>784.34657814000002</v>
      </c>
      <c r="AA74" s="132">
        <v>786.30203860000017</v>
      </c>
      <c r="AB74" s="132">
        <v>768.6255825799999</v>
      </c>
      <c r="AC74" s="132">
        <v>752.01638439999954</v>
      </c>
      <c r="AD74" s="132">
        <v>771.46255901000063</v>
      </c>
      <c r="AE74" s="132">
        <v>795.50072933999991</v>
      </c>
      <c r="AF74" s="132">
        <v>784.93361602999994</v>
      </c>
      <c r="AG74" s="132">
        <v>900.75341858000002</v>
      </c>
      <c r="AH74" s="132">
        <v>806.90881854999998</v>
      </c>
      <c r="AI74" s="132">
        <v>837.74555254000006</v>
      </c>
      <c r="AJ74" s="132">
        <v>823.34767673000044</v>
      </c>
      <c r="AK74" s="132">
        <v>814.52251099999967</v>
      </c>
      <c r="AL74" s="132">
        <v>846.04091781</v>
      </c>
      <c r="AM74" s="132">
        <v>831.21890873999985</v>
      </c>
    </row>
    <row r="75" spans="1:41" x14ac:dyDescent="0.25">
      <c r="A75" s="106" t="s">
        <v>102</v>
      </c>
      <c r="B75" s="127" t="s">
        <v>528</v>
      </c>
      <c r="C75" s="111" t="s">
        <v>102</v>
      </c>
      <c r="D75" s="112" t="s">
        <v>153</v>
      </c>
      <c r="E75" s="112" t="s">
        <v>27</v>
      </c>
      <c r="F75" s="126">
        <v>331.72895999999997</v>
      </c>
      <c r="G75" s="126">
        <v>354.57914</v>
      </c>
      <c r="H75" s="126">
        <v>337.26254999999998</v>
      </c>
      <c r="I75" s="126">
        <v>333.94337000000002</v>
      </c>
      <c r="J75" s="126">
        <v>330.68993999999998</v>
      </c>
      <c r="K75" s="126">
        <v>331.75027999999998</v>
      </c>
      <c r="L75" s="126">
        <v>343.4522</v>
      </c>
      <c r="M75" s="126">
        <v>335.22708</v>
      </c>
      <c r="N75" s="113">
        <v>332.63540999999998</v>
      </c>
      <c r="O75" s="113">
        <v>335.09769</v>
      </c>
      <c r="P75" s="113">
        <v>331.41365999999999</v>
      </c>
      <c r="Q75" s="113">
        <v>298.81598000000002</v>
      </c>
      <c r="R75" s="126">
        <v>332.75219937999987</v>
      </c>
      <c r="S75" s="126">
        <v>338.93461883999993</v>
      </c>
      <c r="T75" s="126">
        <v>344.62694240999986</v>
      </c>
      <c r="U75" s="126">
        <v>348.30969249000003</v>
      </c>
      <c r="V75" s="126">
        <v>355.94045035999983</v>
      </c>
      <c r="W75" s="126">
        <v>365.35271440999998</v>
      </c>
      <c r="X75" s="126">
        <v>361.01687664000025</v>
      </c>
      <c r="Y75" s="126">
        <v>360.41033781000033</v>
      </c>
      <c r="Z75" s="113">
        <v>376.67582408000004</v>
      </c>
      <c r="AA75" s="113">
        <v>374.33555299000017</v>
      </c>
      <c r="AB75" s="113">
        <v>365.15146393000003</v>
      </c>
      <c r="AC75" s="113">
        <v>358.72053256999959</v>
      </c>
      <c r="AD75" s="113">
        <v>355.0263911300006</v>
      </c>
      <c r="AE75" s="113">
        <v>376.28444834000004</v>
      </c>
      <c r="AF75" s="113">
        <v>370.8916948399999</v>
      </c>
      <c r="AG75" s="113">
        <v>370.46237119999995</v>
      </c>
      <c r="AH75" s="113">
        <v>392.46971442999995</v>
      </c>
      <c r="AI75" s="113">
        <v>404.04436127000002</v>
      </c>
      <c r="AJ75" s="113">
        <v>391.43985214000043</v>
      </c>
      <c r="AK75" s="113">
        <v>395.6466685599998</v>
      </c>
      <c r="AL75" s="113">
        <v>399.01308435999988</v>
      </c>
      <c r="AM75" s="113">
        <v>397.9471465499999</v>
      </c>
    </row>
    <row r="76" spans="1:41" x14ac:dyDescent="0.25">
      <c r="A76" s="106" t="s">
        <v>529</v>
      </c>
      <c r="B76" s="127" t="s">
        <v>530</v>
      </c>
      <c r="C76" s="111" t="s">
        <v>529</v>
      </c>
      <c r="D76" s="112" t="s">
        <v>153</v>
      </c>
      <c r="E76" s="112" t="s">
        <v>27</v>
      </c>
      <c r="F76" s="126">
        <v>261.97989999999999</v>
      </c>
      <c r="G76" s="126">
        <v>263.06333999999998</v>
      </c>
      <c r="H76" s="126">
        <v>247.67921999999999</v>
      </c>
      <c r="I76" s="126">
        <v>245.05825999999999</v>
      </c>
      <c r="J76" s="126">
        <v>336.78172999999998</v>
      </c>
      <c r="K76" s="126">
        <v>237.63983999999999</v>
      </c>
      <c r="L76" s="126">
        <v>256.45332999999999</v>
      </c>
      <c r="M76" s="126">
        <v>247.47412</v>
      </c>
      <c r="N76" s="113">
        <v>228.88711000000001</v>
      </c>
      <c r="O76" s="113">
        <v>235.25521000000001</v>
      </c>
      <c r="P76" s="113">
        <v>234.30785</v>
      </c>
      <c r="Q76" s="113">
        <v>180.66467</v>
      </c>
      <c r="R76" s="126">
        <v>258.54586620999999</v>
      </c>
      <c r="S76" s="126">
        <v>248.35342936999999</v>
      </c>
      <c r="T76" s="126">
        <v>290.71299409999995</v>
      </c>
      <c r="U76" s="126">
        <v>266.16733943999992</v>
      </c>
      <c r="V76" s="126">
        <v>384.31765306</v>
      </c>
      <c r="W76" s="126">
        <v>272.65957774000003</v>
      </c>
      <c r="X76" s="126">
        <v>293.59463281000001</v>
      </c>
      <c r="Y76" s="126">
        <v>276.01850924999991</v>
      </c>
      <c r="Z76" s="113">
        <v>282.28293112</v>
      </c>
      <c r="AA76" s="113">
        <v>286.35939374000003</v>
      </c>
      <c r="AB76" s="113">
        <v>276.35266177999995</v>
      </c>
      <c r="AC76" s="113">
        <v>270.37692946999999</v>
      </c>
      <c r="AD76" s="113">
        <v>289.95313494999999</v>
      </c>
      <c r="AE76" s="113">
        <v>285.82264365999998</v>
      </c>
      <c r="AF76" s="113">
        <v>290.03886914000009</v>
      </c>
      <c r="AG76" s="113">
        <v>402.56223569000008</v>
      </c>
      <c r="AH76" s="113">
        <v>287.93460363999998</v>
      </c>
      <c r="AI76" s="113">
        <v>305.40774151999995</v>
      </c>
      <c r="AJ76" s="113">
        <v>304.33182325999996</v>
      </c>
      <c r="AK76" s="113">
        <v>291.11126789999992</v>
      </c>
      <c r="AL76" s="113">
        <v>317.21355890000001</v>
      </c>
      <c r="AM76" s="113">
        <v>303.35058196999995</v>
      </c>
    </row>
    <row r="77" spans="1:41" x14ac:dyDescent="0.25">
      <c r="A77" s="106" t="s">
        <v>531</v>
      </c>
      <c r="B77" s="127" t="s">
        <v>532</v>
      </c>
      <c r="C77" s="111" t="s">
        <v>531</v>
      </c>
      <c r="D77" s="112" t="s">
        <v>153</v>
      </c>
      <c r="E77" s="112" t="s">
        <v>27</v>
      </c>
      <c r="F77" s="126">
        <v>117.27736</v>
      </c>
      <c r="G77" s="126">
        <v>119.9276</v>
      </c>
      <c r="H77" s="126">
        <v>122.41515</v>
      </c>
      <c r="I77" s="126">
        <v>123.48784000000001</v>
      </c>
      <c r="J77" s="126">
        <v>123.33016000000001</v>
      </c>
      <c r="K77" s="126">
        <v>122.37093</v>
      </c>
      <c r="L77" s="126">
        <v>126.55165</v>
      </c>
      <c r="M77" s="126">
        <v>121.68785</v>
      </c>
      <c r="N77" s="113">
        <v>123.57964</v>
      </c>
      <c r="O77" s="113">
        <v>120.14785000000001</v>
      </c>
      <c r="P77" s="113">
        <v>121.61712</v>
      </c>
      <c r="Q77" s="113">
        <v>119.57673</v>
      </c>
      <c r="R77" s="126">
        <v>123.16069397999999</v>
      </c>
      <c r="S77" s="126">
        <v>128.27166448</v>
      </c>
      <c r="T77" s="126">
        <v>125.15154661</v>
      </c>
      <c r="U77" s="126">
        <v>124.61531795</v>
      </c>
      <c r="V77" s="126">
        <v>126.29960326000003</v>
      </c>
      <c r="W77" s="126">
        <v>124.60512066</v>
      </c>
      <c r="X77" s="126">
        <v>123.41889074999999</v>
      </c>
      <c r="Y77" s="126">
        <v>126.27660223000001</v>
      </c>
      <c r="Z77" s="113">
        <v>125.38782294000001</v>
      </c>
      <c r="AA77" s="113">
        <v>125.60709186999999</v>
      </c>
      <c r="AB77" s="113">
        <v>127.12145687</v>
      </c>
      <c r="AC77" s="113">
        <v>122.91892236</v>
      </c>
      <c r="AD77" s="113">
        <v>126.48303293000001</v>
      </c>
      <c r="AE77" s="113">
        <v>133.39363734</v>
      </c>
      <c r="AF77" s="113">
        <v>124.00305204999999</v>
      </c>
      <c r="AG77" s="113">
        <v>127.72881168999999</v>
      </c>
      <c r="AH77" s="113">
        <v>126.50450047999999</v>
      </c>
      <c r="AI77" s="113">
        <v>128.29344975000001</v>
      </c>
      <c r="AJ77" s="113">
        <v>127.57600133000003</v>
      </c>
      <c r="AK77" s="113">
        <v>127.76457454</v>
      </c>
      <c r="AL77" s="113">
        <v>129.81427455000002</v>
      </c>
      <c r="AM77" s="113">
        <v>129.92118022000002</v>
      </c>
    </row>
    <row r="78" spans="1:41" x14ac:dyDescent="0.25">
      <c r="A78" s="106" t="s">
        <v>533</v>
      </c>
      <c r="B78" s="133" t="s">
        <v>534</v>
      </c>
      <c r="C78" s="111" t="s">
        <v>533</v>
      </c>
      <c r="D78" s="112" t="s">
        <v>153</v>
      </c>
      <c r="E78" s="112" t="s">
        <v>27</v>
      </c>
      <c r="F78" s="126">
        <v>14.465780000000001</v>
      </c>
      <c r="G78" s="126">
        <v>17.2608</v>
      </c>
      <c r="H78" s="126">
        <v>16.574179999999998</v>
      </c>
      <c r="I78" s="126">
        <v>16.977080000000001</v>
      </c>
      <c r="J78" s="126">
        <v>18.712350000000001</v>
      </c>
      <c r="K78" s="126">
        <v>20.47221</v>
      </c>
      <c r="L78" s="126">
        <v>19.950669999999999</v>
      </c>
      <c r="M78" s="126">
        <v>17.590859999999999</v>
      </c>
      <c r="N78" s="113">
        <v>18.54618</v>
      </c>
      <c r="O78" s="113">
        <v>16.418749999999999</v>
      </c>
      <c r="P78" s="113">
        <v>17.26342</v>
      </c>
      <c r="Q78" s="113">
        <v>15.9223</v>
      </c>
      <c r="R78" s="126">
        <v>17.087889319999999</v>
      </c>
      <c r="S78" s="126">
        <v>18.086511700000006</v>
      </c>
      <c r="T78" s="126">
        <v>17.925521440000001</v>
      </c>
      <c r="U78" s="126">
        <v>18.024268160000013</v>
      </c>
      <c r="V78" s="126">
        <v>18.30721467</v>
      </c>
      <c r="W78" s="126">
        <v>18.26657054999998</v>
      </c>
      <c r="X78" s="126">
        <v>18.258852980000004</v>
      </c>
      <c r="Y78" s="126">
        <v>18.772959579999998</v>
      </c>
      <c r="Z78" s="113">
        <v>18.737325399999992</v>
      </c>
      <c r="AA78" s="113">
        <v>18.970353879999983</v>
      </c>
      <c r="AB78" s="113">
        <v>19.09449381000001</v>
      </c>
      <c r="AC78" s="113">
        <v>18.615238229999999</v>
      </c>
      <c r="AD78" s="113">
        <v>18.216544170000006</v>
      </c>
      <c r="AE78" s="113">
        <v>18.834882240000006</v>
      </c>
      <c r="AF78" s="113">
        <v>19.049806709999999</v>
      </c>
      <c r="AG78" s="113">
        <v>19.168308969999984</v>
      </c>
      <c r="AH78" s="113">
        <v>20.066374649999986</v>
      </c>
      <c r="AI78" s="113">
        <v>19.52066463000002</v>
      </c>
      <c r="AJ78" s="113">
        <v>20.441442490000021</v>
      </c>
      <c r="AK78" s="113">
        <v>19.780317290000006</v>
      </c>
      <c r="AL78" s="113">
        <v>20.499968650000017</v>
      </c>
      <c r="AM78" s="113">
        <v>20.154807970000011</v>
      </c>
    </row>
    <row r="79" spans="1:41" x14ac:dyDescent="0.25">
      <c r="A79" s="106" t="s">
        <v>535</v>
      </c>
      <c r="B79" s="133" t="s">
        <v>536</v>
      </c>
      <c r="C79" s="111" t="s">
        <v>535</v>
      </c>
      <c r="D79" s="112" t="s">
        <v>153</v>
      </c>
      <c r="E79" s="112" t="s">
        <v>27</v>
      </c>
      <c r="F79" s="126">
        <v>102.81158000000001</v>
      </c>
      <c r="G79" s="126">
        <v>102.66679999999999</v>
      </c>
      <c r="H79" s="126">
        <v>105.84097</v>
      </c>
      <c r="I79" s="126">
        <v>106.51076</v>
      </c>
      <c r="J79" s="126">
        <v>104.6178</v>
      </c>
      <c r="K79" s="126">
        <v>101.89873</v>
      </c>
      <c r="L79" s="126">
        <v>106.60098000000001</v>
      </c>
      <c r="M79" s="126">
        <v>104.09699000000001</v>
      </c>
      <c r="N79" s="113">
        <v>105.03346000000001</v>
      </c>
      <c r="O79" s="113">
        <v>103.7291</v>
      </c>
      <c r="P79" s="113">
        <v>104.3537</v>
      </c>
      <c r="Q79" s="113">
        <v>103.65443</v>
      </c>
      <c r="R79" s="126">
        <v>106.07280466</v>
      </c>
      <c r="S79" s="126">
        <v>110.18515278</v>
      </c>
      <c r="T79" s="126">
        <v>107.22602517</v>
      </c>
      <c r="U79" s="126">
        <v>106.59104978999999</v>
      </c>
      <c r="V79" s="126">
        <v>107.99238859000002</v>
      </c>
      <c r="W79" s="126">
        <v>106.33855011000001</v>
      </c>
      <c r="X79" s="126">
        <v>105.16003776999997</v>
      </c>
      <c r="Y79" s="126">
        <v>107.50364265</v>
      </c>
      <c r="Z79" s="113">
        <v>106.65049754000002</v>
      </c>
      <c r="AA79" s="113">
        <v>106.63673799000001</v>
      </c>
      <c r="AB79" s="113">
        <v>108.02696306</v>
      </c>
      <c r="AC79" s="113">
        <v>104.30368412999999</v>
      </c>
      <c r="AD79" s="113">
        <v>108.26648876</v>
      </c>
      <c r="AE79" s="113">
        <v>114.5587551</v>
      </c>
      <c r="AF79" s="113">
        <v>104.95324534000001</v>
      </c>
      <c r="AG79" s="113">
        <v>108.56050272</v>
      </c>
      <c r="AH79" s="113">
        <v>106.43812583</v>
      </c>
      <c r="AI79" s="113">
        <v>108.77278511999999</v>
      </c>
      <c r="AJ79" s="113">
        <v>107.13455884</v>
      </c>
      <c r="AK79" s="113">
        <v>107.98425724999998</v>
      </c>
      <c r="AL79" s="113">
        <v>109.31430590000001</v>
      </c>
      <c r="AM79" s="113">
        <v>109.76637225</v>
      </c>
    </row>
    <row r="80" spans="1:41" x14ac:dyDescent="0.25">
      <c r="A80" s="106" t="s">
        <v>449</v>
      </c>
      <c r="B80" s="130" t="s">
        <v>450</v>
      </c>
      <c r="C80" s="130" t="s">
        <v>449</v>
      </c>
      <c r="D80" s="131" t="s">
        <v>153</v>
      </c>
      <c r="E80" s="131" t="s">
        <v>27</v>
      </c>
      <c r="F80" s="132">
        <v>324.93937</v>
      </c>
      <c r="G80" s="132">
        <v>250.62142</v>
      </c>
      <c r="H80" s="132">
        <v>427.14287999999999</v>
      </c>
      <c r="I80" s="132">
        <v>494.50529</v>
      </c>
      <c r="J80" s="132">
        <v>516.67864999999995</v>
      </c>
      <c r="K80" s="132">
        <v>392.30135999999999</v>
      </c>
      <c r="L80" s="132">
        <v>614.49131999999997</v>
      </c>
      <c r="M80" s="132">
        <v>676.83961999999997</v>
      </c>
      <c r="N80" s="132">
        <v>570.42981999999995</v>
      </c>
      <c r="O80" s="132">
        <v>669.01783999999998</v>
      </c>
      <c r="P80" s="132">
        <v>474.92991999999998</v>
      </c>
      <c r="Q80" s="132">
        <v>1061.9600700000001</v>
      </c>
      <c r="R80" s="132">
        <v>446.68011209999997</v>
      </c>
      <c r="S80" s="132">
        <v>655.48419164000006</v>
      </c>
      <c r="T80" s="132">
        <v>651.75209754000002</v>
      </c>
      <c r="U80" s="132">
        <v>622.89306033000014</v>
      </c>
      <c r="V80" s="132">
        <v>798.55916832000014</v>
      </c>
      <c r="W80" s="132">
        <v>569.56209852999996</v>
      </c>
      <c r="X80" s="132">
        <v>743.94775031999984</v>
      </c>
      <c r="Y80" s="132">
        <v>731.33657684000013</v>
      </c>
      <c r="Z80" s="132">
        <v>714.83084971000017</v>
      </c>
      <c r="AA80" s="132">
        <v>773.82630032999998</v>
      </c>
      <c r="AB80" s="132">
        <v>860.43956536999997</v>
      </c>
      <c r="AC80" s="132">
        <v>1107.8610018900001</v>
      </c>
      <c r="AD80" s="132">
        <v>426.05436456000001</v>
      </c>
      <c r="AE80" s="132">
        <v>631.94986859999995</v>
      </c>
      <c r="AF80" s="132">
        <v>585.79189770000016</v>
      </c>
      <c r="AG80" s="132">
        <v>897.83580292000033</v>
      </c>
      <c r="AH80" s="132">
        <v>809.84479667000005</v>
      </c>
      <c r="AI80" s="132">
        <v>628.06556696000007</v>
      </c>
      <c r="AJ80" s="132">
        <v>828.78866934000007</v>
      </c>
      <c r="AK80" s="132">
        <v>675.95281753999996</v>
      </c>
      <c r="AL80" s="132">
        <v>851.63543003999962</v>
      </c>
      <c r="AM80" s="132">
        <v>917.73334865000015</v>
      </c>
    </row>
    <row r="81" spans="1:39" x14ac:dyDescent="0.25">
      <c r="A81" s="106" t="s">
        <v>537</v>
      </c>
      <c r="B81" s="127" t="s">
        <v>538</v>
      </c>
      <c r="C81" s="111" t="s">
        <v>537</v>
      </c>
      <c r="D81" s="112" t="s">
        <v>153</v>
      </c>
      <c r="E81" s="112" t="s">
        <v>27</v>
      </c>
      <c r="F81" s="126">
        <v>6.0484299999999998</v>
      </c>
      <c r="G81" s="126">
        <v>6.0846299999999998</v>
      </c>
      <c r="H81" s="126">
        <v>11.21931</v>
      </c>
      <c r="I81" s="126">
        <v>20.202559999999998</v>
      </c>
      <c r="J81" s="126">
        <v>10.166410000000001</v>
      </c>
      <c r="K81" s="126">
        <v>7.79542</v>
      </c>
      <c r="L81" s="126">
        <v>16.917120000000001</v>
      </c>
      <c r="M81" s="126">
        <v>12.716699999999999</v>
      </c>
      <c r="N81" s="113">
        <v>9.4815500000000004</v>
      </c>
      <c r="O81" s="113">
        <v>22.576270000000001</v>
      </c>
      <c r="P81" s="113">
        <v>14.017440000000001</v>
      </c>
      <c r="Q81" s="113">
        <v>39.45879</v>
      </c>
      <c r="R81" s="126">
        <v>14.010748230000001</v>
      </c>
      <c r="S81" s="126">
        <v>12.623420650000005</v>
      </c>
      <c r="T81" s="126">
        <v>12.703996820000002</v>
      </c>
      <c r="U81" s="126">
        <v>13.535972680000004</v>
      </c>
      <c r="V81" s="126">
        <v>15.530717710000012</v>
      </c>
      <c r="W81" s="126">
        <v>9.0542884700000013</v>
      </c>
      <c r="X81" s="126">
        <v>16.281754379999999</v>
      </c>
      <c r="Y81" s="126">
        <v>8.9918755900000011</v>
      </c>
      <c r="Z81" s="113">
        <v>14.795374879999995</v>
      </c>
      <c r="AA81" s="113">
        <v>14.976375800000001</v>
      </c>
      <c r="AB81" s="113">
        <v>20.80777702</v>
      </c>
      <c r="AC81" s="113">
        <v>21.242720440000003</v>
      </c>
      <c r="AD81" s="113">
        <v>17.209090260000007</v>
      </c>
      <c r="AE81" s="113">
        <v>12.743702630000003</v>
      </c>
      <c r="AF81" s="113">
        <v>18.658588980000022</v>
      </c>
      <c r="AG81" s="113">
        <v>16.261060830000002</v>
      </c>
      <c r="AH81" s="113">
        <v>13.776403129999995</v>
      </c>
      <c r="AI81" s="113">
        <v>13.217282529999997</v>
      </c>
      <c r="AJ81" s="113">
        <v>15.990232530000002</v>
      </c>
      <c r="AK81" s="113">
        <v>12.050517879999999</v>
      </c>
      <c r="AL81" s="113">
        <v>23.966031869999991</v>
      </c>
      <c r="AM81" s="113">
        <v>20.809395890000005</v>
      </c>
    </row>
    <row r="82" spans="1:39" x14ac:dyDescent="0.25">
      <c r="A82" s="106" t="s">
        <v>539</v>
      </c>
      <c r="B82" s="127" t="s">
        <v>540</v>
      </c>
      <c r="C82" s="111" t="s">
        <v>539</v>
      </c>
      <c r="D82" s="112" t="s">
        <v>153</v>
      </c>
      <c r="E82" s="112" t="s">
        <v>27</v>
      </c>
      <c r="F82" s="126">
        <v>12.223269999999999</v>
      </c>
      <c r="G82" s="126">
        <v>21.518529999999998</v>
      </c>
      <c r="H82" s="126">
        <v>47.703130000000002</v>
      </c>
      <c r="I82" s="126">
        <v>58.062629999999999</v>
      </c>
      <c r="J82" s="126">
        <v>37.28969</v>
      </c>
      <c r="K82" s="126">
        <v>32.431330000000003</v>
      </c>
      <c r="L82" s="126">
        <v>50.515099999999997</v>
      </c>
      <c r="M82" s="126">
        <v>52.383519999999997</v>
      </c>
      <c r="N82" s="113">
        <v>42.097740000000002</v>
      </c>
      <c r="O82" s="113">
        <v>55.043970000000002</v>
      </c>
      <c r="P82" s="113">
        <v>46.448070000000001</v>
      </c>
      <c r="Q82" s="113">
        <v>105.26949999999999</v>
      </c>
      <c r="R82" s="126">
        <v>23.579646150000006</v>
      </c>
      <c r="S82" s="126">
        <v>46.811554410000021</v>
      </c>
      <c r="T82" s="126">
        <v>52.549246570000001</v>
      </c>
      <c r="U82" s="126">
        <v>41.548471179999993</v>
      </c>
      <c r="V82" s="126">
        <v>35.051146290000005</v>
      </c>
      <c r="W82" s="126">
        <v>32.163708569999997</v>
      </c>
      <c r="X82" s="126">
        <v>45.154890199999997</v>
      </c>
      <c r="Y82" s="126">
        <v>59.414242770000051</v>
      </c>
      <c r="Z82" s="113">
        <v>64.901990310000031</v>
      </c>
      <c r="AA82" s="113">
        <v>62.036525950000026</v>
      </c>
      <c r="AB82" s="113">
        <v>48.501461160000012</v>
      </c>
      <c r="AC82" s="113">
        <v>104.22221463000001</v>
      </c>
      <c r="AD82" s="113">
        <v>37.990820080000006</v>
      </c>
      <c r="AE82" s="113">
        <v>98.838724599999992</v>
      </c>
      <c r="AF82" s="113">
        <v>-10.753048439999956</v>
      </c>
      <c r="AG82" s="113">
        <v>53.14827351000001</v>
      </c>
      <c r="AH82" s="113">
        <v>32.726919989999999</v>
      </c>
      <c r="AI82" s="113">
        <v>36.104542730000013</v>
      </c>
      <c r="AJ82" s="113">
        <v>59.158640859999998</v>
      </c>
      <c r="AK82" s="113">
        <v>38.145427349999999</v>
      </c>
      <c r="AL82" s="113">
        <v>53.713751959999982</v>
      </c>
      <c r="AM82" s="113">
        <v>68.983486280000022</v>
      </c>
    </row>
    <row r="83" spans="1:39" x14ac:dyDescent="0.25">
      <c r="A83" s="106" t="s">
        <v>541</v>
      </c>
      <c r="B83" s="127" t="s">
        <v>542</v>
      </c>
      <c r="C83" s="111" t="s">
        <v>541</v>
      </c>
      <c r="D83" s="112" t="s">
        <v>153</v>
      </c>
      <c r="E83" s="112" t="s">
        <v>27</v>
      </c>
      <c r="F83" s="126">
        <v>86.053920000000005</v>
      </c>
      <c r="G83" s="126">
        <v>74.953270000000003</v>
      </c>
      <c r="H83" s="126">
        <v>111.98751</v>
      </c>
      <c r="I83" s="126">
        <v>147.41789</v>
      </c>
      <c r="J83" s="126">
        <v>126.80765</v>
      </c>
      <c r="K83" s="126">
        <v>113.04902</v>
      </c>
      <c r="L83" s="126">
        <v>182.46285</v>
      </c>
      <c r="M83" s="126">
        <v>128.75271000000001</v>
      </c>
      <c r="N83" s="113">
        <v>101.51918000000001</v>
      </c>
      <c r="O83" s="113">
        <v>156.06505000000001</v>
      </c>
      <c r="P83" s="113">
        <v>135.62020999999999</v>
      </c>
      <c r="Q83" s="113">
        <v>228.43086</v>
      </c>
      <c r="R83" s="126">
        <v>112.65991478000004</v>
      </c>
      <c r="S83" s="126">
        <v>108.42788512000003</v>
      </c>
      <c r="T83" s="126">
        <v>152.25862464000011</v>
      </c>
      <c r="U83" s="126">
        <v>178.24170716000009</v>
      </c>
      <c r="V83" s="126">
        <v>140.91019848000005</v>
      </c>
      <c r="W83" s="126">
        <v>153.72567154000001</v>
      </c>
      <c r="X83" s="126">
        <v>171.79186011999994</v>
      </c>
      <c r="Y83" s="126">
        <v>101.35254152</v>
      </c>
      <c r="Z83" s="113">
        <v>176.50164862999995</v>
      </c>
      <c r="AA83" s="113">
        <v>137.85015025000004</v>
      </c>
      <c r="AB83" s="113">
        <v>136.09581503999993</v>
      </c>
      <c r="AC83" s="113">
        <v>195.40324886000016</v>
      </c>
      <c r="AD83" s="113">
        <v>94.000288390000009</v>
      </c>
      <c r="AE83" s="113">
        <v>117.22224112000002</v>
      </c>
      <c r="AF83" s="113">
        <v>120.80036007000007</v>
      </c>
      <c r="AG83" s="113">
        <v>205.95187056000017</v>
      </c>
      <c r="AH83" s="113">
        <v>113.81138946000002</v>
      </c>
      <c r="AI83" s="113">
        <v>124.90926727000007</v>
      </c>
      <c r="AJ83" s="113">
        <v>174.71367669</v>
      </c>
      <c r="AK83" s="113">
        <v>129.55490305000001</v>
      </c>
      <c r="AL83" s="113">
        <v>166.1738406499999</v>
      </c>
      <c r="AM83" s="113">
        <v>167.42437774000001</v>
      </c>
    </row>
    <row r="84" spans="1:39" x14ac:dyDescent="0.25">
      <c r="A84" s="106" t="s">
        <v>543</v>
      </c>
      <c r="B84" s="127" t="s">
        <v>544</v>
      </c>
      <c r="C84" s="111" t="s">
        <v>543</v>
      </c>
      <c r="D84" s="112" t="s">
        <v>153</v>
      </c>
      <c r="E84" s="112" t="s">
        <v>27</v>
      </c>
      <c r="F84" s="126">
        <v>3.9106999999999998</v>
      </c>
      <c r="G84" s="126">
        <v>8.9079300000000003</v>
      </c>
      <c r="H84" s="126">
        <v>57.321460000000002</v>
      </c>
      <c r="I84" s="126">
        <v>59.285260000000001</v>
      </c>
      <c r="J84" s="126">
        <v>28.370950000000001</v>
      </c>
      <c r="K84" s="126">
        <v>42.848269999999999</v>
      </c>
      <c r="L84" s="126">
        <v>40.457999999999998</v>
      </c>
      <c r="M84" s="126">
        <v>69.485330000000005</v>
      </c>
      <c r="N84" s="113">
        <v>34.925229999999999</v>
      </c>
      <c r="O84" s="113">
        <v>60.915309999999998</v>
      </c>
      <c r="P84" s="113">
        <v>50.226120000000002</v>
      </c>
      <c r="Q84" s="113">
        <v>93.221630000000005</v>
      </c>
      <c r="R84" s="126">
        <v>14.917604879999997</v>
      </c>
      <c r="S84" s="126">
        <v>38.232155100000028</v>
      </c>
      <c r="T84" s="126">
        <v>43.400914029999996</v>
      </c>
      <c r="U84" s="126">
        <v>66.895825860000045</v>
      </c>
      <c r="V84" s="126">
        <v>62.186409639999951</v>
      </c>
      <c r="W84" s="126">
        <v>25.577044409999992</v>
      </c>
      <c r="X84" s="126">
        <v>67.164995589999975</v>
      </c>
      <c r="Y84" s="126">
        <v>63.930521360000071</v>
      </c>
      <c r="Z84" s="113">
        <v>51.553645570000043</v>
      </c>
      <c r="AA84" s="113">
        <v>58.953133179999938</v>
      </c>
      <c r="AB84" s="113">
        <v>28.098132289999992</v>
      </c>
      <c r="AC84" s="113">
        <v>110.80873646000001</v>
      </c>
      <c r="AD84" s="113">
        <v>11.172614209999999</v>
      </c>
      <c r="AE84" s="113">
        <v>66.743008009999969</v>
      </c>
      <c r="AF84" s="113">
        <v>115.38341991</v>
      </c>
      <c r="AG84" s="113">
        <v>96.232900540000145</v>
      </c>
      <c r="AH84" s="113">
        <v>68.206159069999927</v>
      </c>
      <c r="AI84" s="113">
        <v>39.477347890000026</v>
      </c>
      <c r="AJ84" s="113">
        <v>55.556381100000081</v>
      </c>
      <c r="AK84" s="113">
        <v>74.193822709999893</v>
      </c>
      <c r="AL84" s="113">
        <v>87.979779819999877</v>
      </c>
      <c r="AM84" s="113">
        <v>93.967981510000058</v>
      </c>
    </row>
    <row r="85" spans="1:39" x14ac:dyDescent="0.25">
      <c r="A85" s="106" t="s">
        <v>545</v>
      </c>
      <c r="B85" s="127" t="s">
        <v>546</v>
      </c>
      <c r="C85" s="111" t="s">
        <v>545</v>
      </c>
      <c r="D85" s="112" t="s">
        <v>153</v>
      </c>
      <c r="E85" s="112" t="s">
        <v>27</v>
      </c>
      <c r="F85" s="126">
        <v>7.3275899999999998</v>
      </c>
      <c r="G85" s="126">
        <v>12.21669</v>
      </c>
      <c r="H85" s="126">
        <v>13.099270000000001</v>
      </c>
      <c r="I85" s="126">
        <v>15.1562</v>
      </c>
      <c r="J85" s="126">
        <v>14.22255</v>
      </c>
      <c r="K85" s="126">
        <v>16.073699999999999</v>
      </c>
      <c r="L85" s="126">
        <v>12.714639999999999</v>
      </c>
      <c r="M85" s="126">
        <v>68.121499999999997</v>
      </c>
      <c r="N85" s="113">
        <v>16.674009999999999</v>
      </c>
      <c r="O85" s="113">
        <v>22.957599999999999</v>
      </c>
      <c r="P85" s="113">
        <v>21.424209999999999</v>
      </c>
      <c r="Q85" s="113">
        <v>28.350280000000001</v>
      </c>
      <c r="R85" s="126">
        <v>51.973908360000003</v>
      </c>
      <c r="S85" s="126">
        <v>71.366189250000019</v>
      </c>
      <c r="T85" s="126">
        <v>35.750233589999993</v>
      </c>
      <c r="U85" s="126">
        <v>15.444669039999999</v>
      </c>
      <c r="V85" s="126">
        <v>21.995481530000003</v>
      </c>
      <c r="W85" s="126">
        <v>20.448538460000016</v>
      </c>
      <c r="X85" s="126">
        <v>48.706043919999985</v>
      </c>
      <c r="Y85" s="126">
        <v>34.814521559999996</v>
      </c>
      <c r="Z85" s="113">
        <v>61.27949083000005</v>
      </c>
      <c r="AA85" s="113">
        <v>38.315939600000014</v>
      </c>
      <c r="AB85" s="113">
        <v>22.429057130000004</v>
      </c>
      <c r="AC85" s="113">
        <v>104.49315601000005</v>
      </c>
      <c r="AD85" s="113">
        <v>20.970648150000002</v>
      </c>
      <c r="AE85" s="113">
        <v>30.170459359999995</v>
      </c>
      <c r="AF85" s="113">
        <v>22.497486489999993</v>
      </c>
      <c r="AG85" s="113">
        <v>21.868365190000009</v>
      </c>
      <c r="AH85" s="113">
        <v>18.906549550000015</v>
      </c>
      <c r="AI85" s="113">
        <v>22.208365829999988</v>
      </c>
      <c r="AJ85" s="113">
        <v>62.583534279999995</v>
      </c>
      <c r="AK85" s="113">
        <v>47.616715780000028</v>
      </c>
      <c r="AL85" s="113">
        <v>52.035876899999906</v>
      </c>
      <c r="AM85" s="113">
        <v>55.27022594999989</v>
      </c>
    </row>
    <row r="86" spans="1:39" x14ac:dyDescent="0.25">
      <c r="A86" s="106" t="s">
        <v>547</v>
      </c>
      <c r="B86" s="127" t="s">
        <v>548</v>
      </c>
      <c r="C86" s="111" t="s">
        <v>547</v>
      </c>
      <c r="D86" s="112" t="s">
        <v>153</v>
      </c>
      <c r="E86" s="112" t="s">
        <v>27</v>
      </c>
      <c r="F86" s="126">
        <v>4.28904</v>
      </c>
      <c r="G86" s="126">
        <v>7.7725099999999996</v>
      </c>
      <c r="H86" s="126">
        <v>14.865460000000001</v>
      </c>
      <c r="I86" s="126">
        <v>11.84008</v>
      </c>
      <c r="J86" s="126">
        <v>10.70476</v>
      </c>
      <c r="K86" s="126">
        <v>10.474830000000001</v>
      </c>
      <c r="L86" s="126">
        <v>20.20533</v>
      </c>
      <c r="M86" s="126">
        <v>27.393799999999999</v>
      </c>
      <c r="N86" s="113">
        <v>14.487920000000001</v>
      </c>
      <c r="O86" s="113">
        <v>23.322430000000001</v>
      </c>
      <c r="P86" s="113">
        <v>17.766259999999999</v>
      </c>
      <c r="Q86" s="113">
        <v>49.162039999999998</v>
      </c>
      <c r="R86" s="126">
        <v>5.921896320000001</v>
      </c>
      <c r="S86" s="126">
        <v>7.7772694300000005</v>
      </c>
      <c r="T86" s="126">
        <v>10.671456299999999</v>
      </c>
      <c r="U86" s="126">
        <v>10.916798479999997</v>
      </c>
      <c r="V86" s="126">
        <v>13.453321509999999</v>
      </c>
      <c r="W86" s="126">
        <v>19.040892329999998</v>
      </c>
      <c r="X86" s="126">
        <v>18.427770870000003</v>
      </c>
      <c r="Y86" s="126">
        <v>17.055407289999998</v>
      </c>
      <c r="Z86" s="113">
        <v>13.383928290000004</v>
      </c>
      <c r="AA86" s="113">
        <v>22.652914150000008</v>
      </c>
      <c r="AB86" s="113">
        <v>25.24266282</v>
      </c>
      <c r="AC86" s="113">
        <v>48.103158639999982</v>
      </c>
      <c r="AD86" s="113">
        <v>30.590981520000014</v>
      </c>
      <c r="AE86" s="113">
        <v>22.137884139999993</v>
      </c>
      <c r="AF86" s="113">
        <v>24.003182070000008</v>
      </c>
      <c r="AG86" s="113">
        <v>28.756098290000004</v>
      </c>
      <c r="AH86" s="113">
        <v>22.114499840000008</v>
      </c>
      <c r="AI86" s="113">
        <v>21.350937529999996</v>
      </c>
      <c r="AJ86" s="113">
        <v>19.487981689999998</v>
      </c>
      <c r="AK86" s="113">
        <v>19.593001730000008</v>
      </c>
      <c r="AL86" s="113">
        <v>28.894491960000003</v>
      </c>
      <c r="AM86" s="113">
        <v>36.798756310000044</v>
      </c>
    </row>
    <row r="87" spans="1:39" x14ac:dyDescent="0.25">
      <c r="A87" s="106" t="s">
        <v>549</v>
      </c>
      <c r="B87" s="127" t="s">
        <v>466</v>
      </c>
      <c r="C87" s="111" t="s">
        <v>549</v>
      </c>
      <c r="D87" s="112" t="s">
        <v>153</v>
      </c>
      <c r="E87" s="112" t="s">
        <v>27</v>
      </c>
      <c r="F87" s="126">
        <v>129.28224</v>
      </c>
      <c r="G87" s="126">
        <v>64.121110000000002</v>
      </c>
      <c r="H87" s="126">
        <v>86.892520000000005</v>
      </c>
      <c r="I87" s="126">
        <v>68.582620000000006</v>
      </c>
      <c r="J87" s="126">
        <v>82.623540000000006</v>
      </c>
      <c r="K87" s="126">
        <v>61.68036</v>
      </c>
      <c r="L87" s="126">
        <v>115.37863</v>
      </c>
      <c r="M87" s="126">
        <v>140.85872000000001</v>
      </c>
      <c r="N87" s="113">
        <v>80.423869999999994</v>
      </c>
      <c r="O87" s="113">
        <v>103.35348</v>
      </c>
      <c r="P87" s="113">
        <v>83.895769999999999</v>
      </c>
      <c r="Q87" s="113">
        <v>79.853800000000007</v>
      </c>
      <c r="R87" s="126">
        <v>140.10808921</v>
      </c>
      <c r="S87" s="126">
        <v>91.82420021999998</v>
      </c>
      <c r="T87" s="126">
        <v>108.20750279999999</v>
      </c>
      <c r="U87" s="126">
        <v>71.031513360000005</v>
      </c>
      <c r="V87" s="126">
        <v>214.89326009000001</v>
      </c>
      <c r="W87" s="126">
        <v>53.28587478</v>
      </c>
      <c r="X87" s="126">
        <v>97.054912370000011</v>
      </c>
      <c r="Y87" s="126">
        <v>112.55111377999998</v>
      </c>
      <c r="Z87" s="113">
        <v>97.237265309999984</v>
      </c>
      <c r="AA87" s="113">
        <v>144.73774831999998</v>
      </c>
      <c r="AB87" s="113">
        <v>225.26655742000003</v>
      </c>
      <c r="AC87" s="113">
        <v>84.146983769999991</v>
      </c>
      <c r="AD87" s="113">
        <v>119.28837732</v>
      </c>
      <c r="AE87" s="113">
        <v>57.90357144</v>
      </c>
      <c r="AF87" s="113">
        <v>88.560394150000008</v>
      </c>
      <c r="AG87" s="113">
        <v>185.99490699</v>
      </c>
      <c r="AH87" s="113">
        <v>194.19282810000001</v>
      </c>
      <c r="AI87" s="113">
        <v>47.243930680000005</v>
      </c>
      <c r="AJ87" s="113">
        <v>128.33916331999998</v>
      </c>
      <c r="AK87" s="113">
        <v>112.45115172</v>
      </c>
      <c r="AL87" s="113">
        <v>87.420421300000015</v>
      </c>
      <c r="AM87" s="113">
        <v>52.017405690000004</v>
      </c>
    </row>
    <row r="88" spans="1:39" x14ac:dyDescent="0.25">
      <c r="A88" s="106" t="s">
        <v>550</v>
      </c>
      <c r="B88" s="127" t="s">
        <v>551</v>
      </c>
      <c r="C88" s="111" t="s">
        <v>550</v>
      </c>
      <c r="D88" s="112" t="s">
        <v>153</v>
      </c>
      <c r="E88" s="112" t="s">
        <v>27</v>
      </c>
      <c r="F88" s="126">
        <v>75.804169999999999</v>
      </c>
      <c r="G88" s="126">
        <v>55.04674</v>
      </c>
      <c r="H88" s="126">
        <v>84.054220000000001</v>
      </c>
      <c r="I88" s="126">
        <v>113.95804</v>
      </c>
      <c r="J88" s="126">
        <v>206.49309</v>
      </c>
      <c r="K88" s="126">
        <v>107.94844000000001</v>
      </c>
      <c r="L88" s="126">
        <v>175.83964</v>
      </c>
      <c r="M88" s="126">
        <v>177.12734</v>
      </c>
      <c r="N88" s="113">
        <v>270.82031999999998</v>
      </c>
      <c r="O88" s="113">
        <v>224.78371999999999</v>
      </c>
      <c r="P88" s="113">
        <v>105.53185000000001</v>
      </c>
      <c r="Q88" s="113">
        <v>438.21316000000002</v>
      </c>
      <c r="R88" s="126">
        <v>83.508304170000002</v>
      </c>
      <c r="S88" s="126">
        <v>278.42151745999996</v>
      </c>
      <c r="T88" s="126">
        <v>236.21012278999996</v>
      </c>
      <c r="U88" s="126">
        <v>225.27810257000002</v>
      </c>
      <c r="V88" s="126">
        <v>294.53863307000006</v>
      </c>
      <c r="W88" s="126">
        <v>256.26607997000002</v>
      </c>
      <c r="X88" s="126">
        <v>279.36552287000001</v>
      </c>
      <c r="Y88" s="126">
        <v>333.22635297000005</v>
      </c>
      <c r="Z88" s="113">
        <v>235.17750588999996</v>
      </c>
      <c r="AA88" s="113">
        <v>294.30351307999996</v>
      </c>
      <c r="AB88" s="113">
        <v>353.99810248999995</v>
      </c>
      <c r="AC88" s="113">
        <v>439.4407830799999</v>
      </c>
      <c r="AD88" s="113">
        <v>94.83154463000001</v>
      </c>
      <c r="AE88" s="113">
        <v>226.19027729999993</v>
      </c>
      <c r="AF88" s="113">
        <v>206.64151447</v>
      </c>
      <c r="AG88" s="113">
        <v>289.62232700999999</v>
      </c>
      <c r="AH88" s="113">
        <v>346.11004753000003</v>
      </c>
      <c r="AI88" s="113">
        <v>323.55389249999996</v>
      </c>
      <c r="AJ88" s="113">
        <v>312.95905886999998</v>
      </c>
      <c r="AK88" s="113">
        <v>242.34727732000002</v>
      </c>
      <c r="AL88" s="113">
        <v>351.45123558000006</v>
      </c>
      <c r="AM88" s="113">
        <v>422.46171928000007</v>
      </c>
    </row>
    <row r="89" spans="1:39" x14ac:dyDescent="0.25">
      <c r="A89" s="106" t="s">
        <v>552</v>
      </c>
      <c r="B89" s="133" t="s">
        <v>553</v>
      </c>
      <c r="C89" s="111" t="s">
        <v>552</v>
      </c>
      <c r="D89" s="112" t="s">
        <v>153</v>
      </c>
      <c r="E89" s="112" t="s">
        <v>27</v>
      </c>
      <c r="F89" s="126">
        <v>29.999960000000002</v>
      </c>
      <c r="G89" s="126">
        <v>7.4999999999999997E-3</v>
      </c>
      <c r="H89" s="126">
        <v>0</v>
      </c>
      <c r="I89" s="126">
        <v>25.656770000000002</v>
      </c>
      <c r="J89" s="126">
        <v>111.56125</v>
      </c>
      <c r="K89" s="126">
        <v>38.007539999999999</v>
      </c>
      <c r="L89" s="126">
        <v>65.695449999999994</v>
      </c>
      <c r="M89" s="126">
        <v>89.489000000000004</v>
      </c>
      <c r="N89" s="113">
        <v>169.92053000000001</v>
      </c>
      <c r="O89" s="113">
        <v>106.49946</v>
      </c>
      <c r="P89" s="113">
        <v>28.05547</v>
      </c>
      <c r="Q89" s="113">
        <v>263.28268000000003</v>
      </c>
      <c r="R89" s="126">
        <v>0</v>
      </c>
      <c r="S89" s="126">
        <v>156.66538239000002</v>
      </c>
      <c r="T89" s="126">
        <v>116.56062335999998</v>
      </c>
      <c r="U89" s="126">
        <v>127.18288959000002</v>
      </c>
      <c r="V89" s="126">
        <v>162.53437959000001</v>
      </c>
      <c r="W89" s="126">
        <v>105.33006318999996</v>
      </c>
      <c r="X89" s="126">
        <v>97.676723950000053</v>
      </c>
      <c r="Y89" s="126">
        <v>192.39167801000008</v>
      </c>
      <c r="Z89" s="113">
        <v>54.854931789999995</v>
      </c>
      <c r="AA89" s="113">
        <v>118.25208232000003</v>
      </c>
      <c r="AB89" s="113">
        <v>175.86493018999997</v>
      </c>
      <c r="AC89" s="113">
        <v>180.27130683999991</v>
      </c>
      <c r="AD89" s="113">
        <v>0</v>
      </c>
      <c r="AE89" s="113">
        <v>82.261273099999983</v>
      </c>
      <c r="AF89" s="113">
        <v>60.372702490000002</v>
      </c>
      <c r="AG89" s="113">
        <v>121.02613301999999</v>
      </c>
      <c r="AH89" s="113">
        <v>114.8545033500001</v>
      </c>
      <c r="AI89" s="113">
        <v>96.667809389999988</v>
      </c>
      <c r="AJ89" s="113">
        <v>139.87447313000001</v>
      </c>
      <c r="AK89" s="113">
        <v>57.965342710000002</v>
      </c>
      <c r="AL89" s="113">
        <v>122.92113049999998</v>
      </c>
      <c r="AM89" s="113">
        <v>147.5459938700001</v>
      </c>
    </row>
    <row r="90" spans="1:39" x14ac:dyDescent="0.25">
      <c r="A90" s="106" t="s">
        <v>554</v>
      </c>
      <c r="B90" s="133" t="s">
        <v>555</v>
      </c>
      <c r="C90" s="111" t="s">
        <v>554</v>
      </c>
      <c r="D90" s="112" t="s">
        <v>153</v>
      </c>
      <c r="E90" s="112" t="s">
        <v>27</v>
      </c>
      <c r="F90" s="126">
        <v>1.712E-2</v>
      </c>
      <c r="G90" s="126">
        <v>14.487869999999999</v>
      </c>
      <c r="H90" s="126">
        <v>11.633800000000001</v>
      </c>
      <c r="I90" s="126">
        <v>34.368920000000003</v>
      </c>
      <c r="J90" s="126">
        <v>24.271439999999998</v>
      </c>
      <c r="K90" s="126">
        <v>20.176680000000001</v>
      </c>
      <c r="L90" s="126">
        <v>45.618479999999998</v>
      </c>
      <c r="M90" s="126">
        <v>16.765709999999999</v>
      </c>
      <c r="N90" s="113">
        <v>52.117199999999997</v>
      </c>
      <c r="O90" s="113">
        <v>36.839320000000001</v>
      </c>
      <c r="P90" s="113">
        <v>31.98058</v>
      </c>
      <c r="Q90" s="113">
        <v>46.525840000000002</v>
      </c>
      <c r="R90" s="126">
        <v>51.317672409999993</v>
      </c>
      <c r="S90" s="126">
        <v>58.518770109999991</v>
      </c>
      <c r="T90" s="126">
        <v>46.322503269999999</v>
      </c>
      <c r="U90" s="126">
        <v>47.706613730000001</v>
      </c>
      <c r="V90" s="126">
        <v>82.341619609999995</v>
      </c>
      <c r="W90" s="126">
        <v>107.69506026000001</v>
      </c>
      <c r="X90" s="126">
        <v>126.23668287999999</v>
      </c>
      <c r="Y90" s="126">
        <v>82.740127220000005</v>
      </c>
      <c r="Z90" s="113">
        <v>129.62154132000001</v>
      </c>
      <c r="AA90" s="113">
        <v>114.56186676</v>
      </c>
      <c r="AB90" s="113">
        <v>100.36555895000001</v>
      </c>
      <c r="AC90" s="113">
        <v>195.20709023000001</v>
      </c>
      <c r="AD90" s="113">
        <v>1.9439999999999999E-2</v>
      </c>
      <c r="AE90" s="113">
        <v>77.40756884999999</v>
      </c>
      <c r="AF90" s="113">
        <v>83.826777789999994</v>
      </c>
      <c r="AG90" s="113">
        <v>110.06687533</v>
      </c>
      <c r="AH90" s="113">
        <v>135.95675579000002</v>
      </c>
      <c r="AI90" s="113">
        <v>135.97486001999999</v>
      </c>
      <c r="AJ90" s="113">
        <v>111.22964081999999</v>
      </c>
      <c r="AK90" s="113">
        <v>136.40339137999999</v>
      </c>
      <c r="AL90" s="113">
        <v>121.22214787</v>
      </c>
      <c r="AM90" s="113">
        <v>152.92788837999998</v>
      </c>
    </row>
    <row r="91" spans="1:39" x14ac:dyDescent="0.25">
      <c r="A91" s="106" t="s">
        <v>556</v>
      </c>
      <c r="B91" s="133" t="s">
        <v>557</v>
      </c>
      <c r="C91" s="111" t="s">
        <v>556</v>
      </c>
      <c r="D91" s="112" t="s">
        <v>153</v>
      </c>
      <c r="E91" s="112" t="s">
        <v>27</v>
      </c>
      <c r="F91" s="126">
        <v>45.787089999999999</v>
      </c>
      <c r="G91" s="126">
        <v>40.551380000000002</v>
      </c>
      <c r="H91" s="126">
        <v>72.420429999999996</v>
      </c>
      <c r="I91" s="126">
        <v>53.93235</v>
      </c>
      <c r="J91" s="126">
        <v>70.660399999999996</v>
      </c>
      <c r="K91" s="126">
        <v>49.764229999999998</v>
      </c>
      <c r="L91" s="126">
        <v>64.525720000000007</v>
      </c>
      <c r="M91" s="126">
        <v>70.872630000000001</v>
      </c>
      <c r="N91" s="113">
        <v>48.782589999999999</v>
      </c>
      <c r="O91" s="113">
        <v>81.444940000000003</v>
      </c>
      <c r="P91" s="113">
        <v>45.49579</v>
      </c>
      <c r="Q91" s="113">
        <v>128.40464</v>
      </c>
      <c r="R91" s="126">
        <v>32.190631760000002</v>
      </c>
      <c r="S91" s="126">
        <v>63.237364959999951</v>
      </c>
      <c r="T91" s="126">
        <v>73.326996159999993</v>
      </c>
      <c r="U91" s="126">
        <v>50.388599249999984</v>
      </c>
      <c r="V91" s="126">
        <v>49.662633870000064</v>
      </c>
      <c r="W91" s="126">
        <v>43.24095652000004</v>
      </c>
      <c r="X91" s="126">
        <v>55.452116039999929</v>
      </c>
      <c r="Y91" s="126">
        <v>58.094547739999953</v>
      </c>
      <c r="Z91" s="113">
        <v>50.701032779999956</v>
      </c>
      <c r="AA91" s="113">
        <v>61.489563999999973</v>
      </c>
      <c r="AB91" s="113">
        <v>77.767613349999991</v>
      </c>
      <c r="AC91" s="113">
        <v>63.962386009999989</v>
      </c>
      <c r="AD91" s="113">
        <v>94.812104630000007</v>
      </c>
      <c r="AE91" s="113">
        <v>66.521435349999919</v>
      </c>
      <c r="AF91" s="113">
        <v>62.442034189999973</v>
      </c>
      <c r="AG91" s="113">
        <v>58.529318660000008</v>
      </c>
      <c r="AH91" s="113">
        <v>95.298788389999913</v>
      </c>
      <c r="AI91" s="113">
        <v>90.911223089999979</v>
      </c>
      <c r="AJ91" s="113">
        <v>61.854944919999987</v>
      </c>
      <c r="AK91" s="113">
        <v>47.978543230000028</v>
      </c>
      <c r="AL91" s="113">
        <v>107.30795721000004</v>
      </c>
      <c r="AM91" s="113">
        <v>121.98783702999999</v>
      </c>
    </row>
    <row r="92" spans="1:39" x14ac:dyDescent="0.25">
      <c r="A92" s="106" t="s">
        <v>558</v>
      </c>
      <c r="B92" s="127" t="s">
        <v>559</v>
      </c>
      <c r="C92" s="111" t="s">
        <v>558</v>
      </c>
      <c r="D92" s="112" t="s">
        <v>153</v>
      </c>
      <c r="E92" s="112" t="s">
        <v>27</v>
      </c>
      <c r="F92" s="126">
        <v>0</v>
      </c>
      <c r="G92" s="126">
        <v>0</v>
      </c>
      <c r="H92" s="126">
        <v>0</v>
      </c>
      <c r="I92" s="126">
        <v>0</v>
      </c>
      <c r="J92" s="126">
        <v>0</v>
      </c>
      <c r="K92" s="126">
        <v>0</v>
      </c>
      <c r="L92" s="126">
        <v>0</v>
      </c>
      <c r="M92" s="126">
        <v>0</v>
      </c>
      <c r="N92" s="113">
        <v>0</v>
      </c>
      <c r="O92" s="113">
        <v>0</v>
      </c>
      <c r="P92" s="113">
        <v>0</v>
      </c>
      <c r="Q92" s="113">
        <v>0</v>
      </c>
      <c r="R92" s="126">
        <v>0</v>
      </c>
      <c r="S92" s="126">
        <v>0</v>
      </c>
      <c r="T92" s="126">
        <v>0</v>
      </c>
      <c r="U92" s="126">
        <v>0</v>
      </c>
      <c r="V92" s="126">
        <v>0</v>
      </c>
      <c r="W92" s="126">
        <v>0</v>
      </c>
      <c r="X92" s="126">
        <v>0</v>
      </c>
      <c r="Y92" s="126">
        <v>0</v>
      </c>
      <c r="Z92" s="113">
        <v>0</v>
      </c>
      <c r="AA92" s="113">
        <v>0</v>
      </c>
      <c r="AB92" s="113">
        <v>0</v>
      </c>
      <c r="AC92" s="113">
        <v>0</v>
      </c>
      <c r="AD92" s="113">
        <v>0</v>
      </c>
      <c r="AE92" s="113">
        <v>0</v>
      </c>
      <c r="AF92" s="113">
        <v>0</v>
      </c>
      <c r="AG92" s="113">
        <v>0</v>
      </c>
      <c r="AH92" s="113">
        <v>0</v>
      </c>
      <c r="AI92" s="113">
        <v>0</v>
      </c>
      <c r="AJ92" s="113">
        <v>0</v>
      </c>
      <c r="AK92" s="113">
        <v>0</v>
      </c>
      <c r="AL92" s="113">
        <v>0</v>
      </c>
      <c r="AM92" s="113">
        <v>0</v>
      </c>
    </row>
    <row r="93" spans="1:39" x14ac:dyDescent="0.25">
      <c r="A93" s="106" t="s">
        <v>451</v>
      </c>
      <c r="B93" s="130" t="s">
        <v>452</v>
      </c>
      <c r="C93" s="130" t="s">
        <v>451</v>
      </c>
      <c r="D93" s="131" t="s">
        <v>153</v>
      </c>
      <c r="E93" s="131" t="s">
        <v>27</v>
      </c>
      <c r="F93" s="132">
        <v>0.93744000000000005</v>
      </c>
      <c r="G93" s="132">
        <v>6.8659999999999999E-2</v>
      </c>
      <c r="H93" s="132">
        <v>4.317E-2</v>
      </c>
      <c r="I93" s="132">
        <v>0.42742999999999998</v>
      </c>
      <c r="J93" s="132">
        <v>0.39706000000000002</v>
      </c>
      <c r="K93" s="132">
        <v>0.89939999999999998</v>
      </c>
      <c r="L93" s="132">
        <v>21.554770000000001</v>
      </c>
      <c r="M93" s="132">
        <v>16.477049999999998</v>
      </c>
      <c r="N93" s="132">
        <v>1.03935</v>
      </c>
      <c r="O93" s="132">
        <v>0.53005999999999998</v>
      </c>
      <c r="P93" s="132">
        <v>0.70835999999999999</v>
      </c>
      <c r="Q93" s="132">
        <v>0.60229999999999995</v>
      </c>
      <c r="R93" s="132">
        <v>0.15850247000000001</v>
      </c>
      <c r="S93" s="132">
        <v>0.49869928999999996</v>
      </c>
      <c r="T93" s="132">
        <v>1.11022832</v>
      </c>
      <c r="U93" s="132">
        <v>4.5395186800000005</v>
      </c>
      <c r="V93" s="132">
        <v>2.7415739599999998</v>
      </c>
      <c r="W93" s="132">
        <v>48.284549069999997</v>
      </c>
      <c r="X93" s="132">
        <v>16.564973599999998</v>
      </c>
      <c r="Y93" s="132">
        <v>22.871208750000001</v>
      </c>
      <c r="Z93" s="132">
        <v>16.285319659999999</v>
      </c>
      <c r="AA93" s="132">
        <v>0.82877148999999994</v>
      </c>
      <c r="AB93" s="132">
        <v>2.03734466</v>
      </c>
      <c r="AC93" s="132">
        <v>0.92210957000000005</v>
      </c>
      <c r="AD93" s="132">
        <v>0.31173492000000003</v>
      </c>
      <c r="AE93" s="132">
        <v>276.49236492</v>
      </c>
      <c r="AF93" s="132">
        <v>25.573852710000001</v>
      </c>
      <c r="AG93" s="132">
        <v>34.414994030000003</v>
      </c>
      <c r="AH93" s="132">
        <v>1.1582145400000001</v>
      </c>
      <c r="AI93" s="132">
        <v>5.6186531499999983</v>
      </c>
      <c r="AJ93" s="132">
        <v>231.58420349000002</v>
      </c>
      <c r="AK93" s="132">
        <v>3.9428435099999999</v>
      </c>
      <c r="AL93" s="132">
        <v>436.87443507</v>
      </c>
      <c r="AM93" s="132">
        <v>1.8011060000000001</v>
      </c>
    </row>
    <row r="94" spans="1:39" x14ac:dyDescent="0.25">
      <c r="A94" s="106" t="s">
        <v>95</v>
      </c>
      <c r="B94" s="117" t="s">
        <v>560</v>
      </c>
      <c r="C94" s="117" t="s">
        <v>95</v>
      </c>
      <c r="D94" s="118" t="s">
        <v>153</v>
      </c>
      <c r="E94" s="118" t="s">
        <v>27</v>
      </c>
      <c r="F94" s="119">
        <v>125.21098000000001</v>
      </c>
      <c r="G94" s="119">
        <v>145.90823</v>
      </c>
      <c r="H94" s="119">
        <v>400.74520999999999</v>
      </c>
      <c r="I94" s="119">
        <v>660.07745</v>
      </c>
      <c r="J94" s="120">
        <v>285.39438999999999</v>
      </c>
      <c r="K94" s="120">
        <v>510.77688999999998</v>
      </c>
      <c r="L94" s="120">
        <v>804.67177000000004</v>
      </c>
      <c r="M94" s="120">
        <v>753.04872999999998</v>
      </c>
      <c r="N94" s="120">
        <v>521.71920999999998</v>
      </c>
      <c r="O94" s="120">
        <v>333.54005999999998</v>
      </c>
      <c r="P94" s="120">
        <v>1071.4541899999999</v>
      </c>
      <c r="Q94" s="120">
        <v>1933.64671</v>
      </c>
      <c r="R94" s="120">
        <v>850.29878247999977</v>
      </c>
      <c r="S94" s="120">
        <v>261.20273349999997</v>
      </c>
      <c r="T94" s="120">
        <v>1027.92127478</v>
      </c>
      <c r="U94" s="120">
        <v>865.58494907999977</v>
      </c>
      <c r="V94" s="120">
        <v>524.10616934999996</v>
      </c>
      <c r="W94" s="120">
        <v>892.22430522000013</v>
      </c>
      <c r="X94" s="120">
        <v>604.31775669999979</v>
      </c>
      <c r="Y94" s="120">
        <v>464.9448549999999</v>
      </c>
      <c r="Z94" s="120">
        <v>504.16240206000015</v>
      </c>
      <c r="AA94" s="120">
        <v>728.32952307999994</v>
      </c>
      <c r="AB94" s="120">
        <v>375.14717167000003</v>
      </c>
      <c r="AC94" s="120">
        <v>412.77474693000005</v>
      </c>
      <c r="AD94" s="120">
        <v>434.61396172999997</v>
      </c>
      <c r="AE94" s="120">
        <v>244.49489872999999</v>
      </c>
      <c r="AF94" s="120">
        <v>763.55151705000003</v>
      </c>
      <c r="AG94" s="120">
        <v>579.26712013999997</v>
      </c>
      <c r="AH94" s="120">
        <v>332.32134178000001</v>
      </c>
      <c r="AI94" s="120">
        <v>852.50918155000011</v>
      </c>
      <c r="AJ94" s="120">
        <v>344.18260026000007</v>
      </c>
      <c r="AK94" s="120">
        <v>408.10343821999993</v>
      </c>
      <c r="AL94" s="120">
        <v>436.10849478</v>
      </c>
      <c r="AM94" s="120">
        <v>887.23207802000002</v>
      </c>
    </row>
    <row r="95" spans="1:39" x14ac:dyDescent="0.25">
      <c r="A95" s="106" t="s">
        <v>454</v>
      </c>
      <c r="B95" s="130" t="s">
        <v>455</v>
      </c>
      <c r="C95" s="130" t="s">
        <v>454</v>
      </c>
      <c r="D95" s="131" t="s">
        <v>153</v>
      </c>
      <c r="E95" s="131" t="s">
        <v>27</v>
      </c>
      <c r="F95" s="132">
        <v>22.098369999999999</v>
      </c>
      <c r="G95" s="132">
        <v>1.4971099999999999</v>
      </c>
      <c r="H95" s="132">
        <v>4.9934000000000003</v>
      </c>
      <c r="I95" s="132">
        <v>20.37424</v>
      </c>
      <c r="J95" s="132">
        <v>31.383610000000001</v>
      </c>
      <c r="K95" s="132">
        <v>11.808249999999999</v>
      </c>
      <c r="L95" s="132">
        <v>39.97099</v>
      </c>
      <c r="M95" s="132">
        <v>62.304519999999997</v>
      </c>
      <c r="N95" s="132">
        <v>25.093060000000001</v>
      </c>
      <c r="O95" s="132">
        <v>36.790930000000003</v>
      </c>
      <c r="P95" s="132">
        <v>49.618830000000003</v>
      </c>
      <c r="Q95" s="132">
        <v>102.12137</v>
      </c>
      <c r="R95" s="132">
        <v>61.996373499999997</v>
      </c>
      <c r="S95" s="132">
        <v>8.7717816800000001</v>
      </c>
      <c r="T95" s="132">
        <v>3.77703261</v>
      </c>
      <c r="U95" s="132">
        <v>10.50366801</v>
      </c>
      <c r="V95" s="132">
        <v>38.098634319999988</v>
      </c>
      <c r="W95" s="132">
        <v>47.335882279999979</v>
      </c>
      <c r="X95" s="132">
        <v>25.426391880000001</v>
      </c>
      <c r="Y95" s="132">
        <v>32.706652019999993</v>
      </c>
      <c r="Z95" s="132">
        <v>50.640881059999984</v>
      </c>
      <c r="AA95" s="132">
        <v>61.179040790000002</v>
      </c>
      <c r="AB95" s="132">
        <v>28.123123410000002</v>
      </c>
      <c r="AC95" s="132">
        <v>54.642984250000012</v>
      </c>
      <c r="AD95" s="132">
        <v>26.273291000000004</v>
      </c>
      <c r="AE95" s="132">
        <v>13.178780690000002</v>
      </c>
      <c r="AF95" s="132">
        <v>40.904711529999993</v>
      </c>
      <c r="AG95" s="132">
        <v>27.363722909999993</v>
      </c>
      <c r="AH95" s="132">
        <v>39.543528480000006</v>
      </c>
      <c r="AI95" s="132">
        <v>37.751588939999998</v>
      </c>
      <c r="AJ95" s="132">
        <v>40.726134439999996</v>
      </c>
      <c r="AK95" s="132">
        <v>29.11763015</v>
      </c>
      <c r="AL95" s="132">
        <v>34.922721990000007</v>
      </c>
      <c r="AM95" s="132">
        <v>36.964520559999997</v>
      </c>
    </row>
    <row r="96" spans="1:39" x14ac:dyDescent="0.25">
      <c r="A96" s="106" t="s">
        <v>561</v>
      </c>
      <c r="B96" s="127" t="s">
        <v>562</v>
      </c>
      <c r="C96" s="111" t="s">
        <v>561</v>
      </c>
      <c r="D96" s="112" t="s">
        <v>153</v>
      </c>
      <c r="E96" s="112" t="s">
        <v>27</v>
      </c>
      <c r="F96" s="113">
        <v>22.098369999999999</v>
      </c>
      <c r="G96" s="113">
        <v>1.47645</v>
      </c>
      <c r="H96" s="113">
        <v>4.9922399999999998</v>
      </c>
      <c r="I96" s="113">
        <v>17.91001</v>
      </c>
      <c r="J96" s="113">
        <v>25.570519999999998</v>
      </c>
      <c r="K96" s="113">
        <v>7.3953499999999996</v>
      </c>
      <c r="L96" s="113">
        <v>29.827010000000001</v>
      </c>
      <c r="M96" s="113">
        <v>50.500700000000002</v>
      </c>
      <c r="N96" s="113">
        <v>13.984780000000001</v>
      </c>
      <c r="O96" s="113">
        <v>32.924320000000002</v>
      </c>
      <c r="P96" s="113">
        <v>40.02496</v>
      </c>
      <c r="Q96" s="113">
        <v>92.670320000000004</v>
      </c>
      <c r="R96" s="113">
        <v>61.301029509999999</v>
      </c>
      <c r="S96" s="113">
        <v>8.7717816800000001</v>
      </c>
      <c r="T96" s="113">
        <v>3.45903261</v>
      </c>
      <c r="U96" s="113">
        <v>10.50366801</v>
      </c>
      <c r="V96" s="113">
        <v>38.098634319999988</v>
      </c>
      <c r="W96" s="113">
        <v>47.313935829999977</v>
      </c>
      <c r="X96" s="113">
        <v>23.490418160000001</v>
      </c>
      <c r="Y96" s="113">
        <v>32.692192019999993</v>
      </c>
      <c r="Z96" s="113">
        <v>50.098648559999987</v>
      </c>
      <c r="AA96" s="113">
        <v>60.487440790000001</v>
      </c>
      <c r="AB96" s="113">
        <v>21.794564810000001</v>
      </c>
      <c r="AC96" s="113">
        <v>52.144524200000014</v>
      </c>
      <c r="AD96" s="113">
        <v>26.273291000000004</v>
      </c>
      <c r="AE96" s="113">
        <v>13.150780690000001</v>
      </c>
      <c r="AF96" s="113">
        <v>39.789303059999995</v>
      </c>
      <c r="AG96" s="113">
        <v>26.839012489999995</v>
      </c>
      <c r="AH96" s="113">
        <v>39.524496280000008</v>
      </c>
      <c r="AI96" s="113">
        <v>30.928265209999996</v>
      </c>
      <c r="AJ96" s="113">
        <v>40.580901939999997</v>
      </c>
      <c r="AK96" s="113">
        <v>26.01182837</v>
      </c>
      <c r="AL96" s="113">
        <v>30.581361990000005</v>
      </c>
      <c r="AM96" s="113">
        <v>34.420820859999999</v>
      </c>
    </row>
    <row r="97" spans="1:39" x14ac:dyDescent="0.25">
      <c r="A97" s="106" t="s">
        <v>563</v>
      </c>
      <c r="B97" s="127" t="s">
        <v>564</v>
      </c>
      <c r="C97" s="111" t="s">
        <v>563</v>
      </c>
      <c r="D97" s="112" t="s">
        <v>153</v>
      </c>
      <c r="E97" s="112" t="s">
        <v>27</v>
      </c>
      <c r="F97" s="113">
        <v>0</v>
      </c>
      <c r="G97" s="113">
        <v>2.0660000000000001E-2</v>
      </c>
      <c r="H97" s="113">
        <v>1.17E-3</v>
      </c>
      <c r="I97" s="113">
        <v>2.4642300000000001</v>
      </c>
      <c r="J97" s="113">
        <v>3.9413200000000002</v>
      </c>
      <c r="K97" s="113">
        <v>4.3021200000000004</v>
      </c>
      <c r="L97" s="113">
        <v>9.4979800000000001</v>
      </c>
      <c r="M97" s="113">
        <v>11.80382</v>
      </c>
      <c r="N97" s="113">
        <v>10.96898</v>
      </c>
      <c r="O97" s="113">
        <v>3.5594299999999999</v>
      </c>
      <c r="P97" s="113">
        <v>8.6876499999999997</v>
      </c>
      <c r="Q97" s="113">
        <v>5.8913700000000002</v>
      </c>
      <c r="R97" s="113">
        <v>0.69534399000000002</v>
      </c>
      <c r="S97" s="113">
        <v>0</v>
      </c>
      <c r="T97" s="113">
        <v>0.318</v>
      </c>
      <c r="U97" s="113">
        <v>0</v>
      </c>
      <c r="V97" s="113">
        <v>0</v>
      </c>
      <c r="W97" s="113">
        <v>1.4678E-3</v>
      </c>
      <c r="X97" s="113">
        <v>1.93597372</v>
      </c>
      <c r="Y97" s="113">
        <v>1.4460000000000001E-2</v>
      </c>
      <c r="Z97" s="113">
        <v>0.54223250000000001</v>
      </c>
      <c r="AA97" s="113">
        <v>0.69159999999999999</v>
      </c>
      <c r="AB97" s="113">
        <v>6.3285586</v>
      </c>
      <c r="AC97" s="113">
        <v>2.4984600500000003</v>
      </c>
      <c r="AD97" s="113">
        <v>0</v>
      </c>
      <c r="AE97" s="113">
        <v>2.8000000000000001E-2</v>
      </c>
      <c r="AF97" s="113">
        <v>1.11540847</v>
      </c>
      <c r="AG97" s="113">
        <v>0.5247104199999999</v>
      </c>
      <c r="AH97" s="113">
        <v>1.9032199999999999E-2</v>
      </c>
      <c r="AI97" s="113">
        <v>6.8233237299999994</v>
      </c>
      <c r="AJ97" s="113">
        <v>0.14523250000000004</v>
      </c>
      <c r="AK97" s="113">
        <v>3.1058017800000002</v>
      </c>
      <c r="AL97" s="113">
        <v>4.3413599999999999</v>
      </c>
      <c r="AM97" s="113">
        <v>2.5436996999999999</v>
      </c>
    </row>
    <row r="98" spans="1:39" x14ac:dyDescent="0.25">
      <c r="A98" s="106" t="s">
        <v>565</v>
      </c>
      <c r="B98" s="127" t="s">
        <v>566</v>
      </c>
      <c r="C98" s="111" t="s">
        <v>565</v>
      </c>
      <c r="D98" s="112" t="s">
        <v>153</v>
      </c>
      <c r="E98" s="112" t="s">
        <v>27</v>
      </c>
      <c r="F98" s="113">
        <v>0</v>
      </c>
      <c r="G98" s="113">
        <v>0</v>
      </c>
      <c r="H98" s="113">
        <v>0</v>
      </c>
      <c r="I98" s="113">
        <v>0</v>
      </c>
      <c r="J98" s="113">
        <v>1.8717699999999999</v>
      </c>
      <c r="K98" s="113">
        <v>0.11078</v>
      </c>
      <c r="L98" s="113">
        <v>0.64600999999999997</v>
      </c>
      <c r="M98" s="113">
        <v>0</v>
      </c>
      <c r="N98" s="113">
        <v>0.13930999999999999</v>
      </c>
      <c r="O98" s="113">
        <v>0.30718000000000001</v>
      </c>
      <c r="P98" s="113">
        <v>0.90620999999999996</v>
      </c>
      <c r="Q98" s="113">
        <v>3.5596800000000002</v>
      </c>
      <c r="R98" s="113">
        <v>0</v>
      </c>
      <c r="S98" s="113">
        <v>0</v>
      </c>
      <c r="T98" s="113">
        <v>0</v>
      </c>
      <c r="U98" s="113">
        <v>0</v>
      </c>
      <c r="V98" s="113">
        <v>0</v>
      </c>
      <c r="W98" s="113">
        <v>2.0478650000000001E-2</v>
      </c>
      <c r="X98" s="113">
        <v>0</v>
      </c>
      <c r="Y98" s="113">
        <v>0</v>
      </c>
      <c r="Z98" s="113">
        <v>0</v>
      </c>
      <c r="AA98" s="113">
        <v>0</v>
      </c>
      <c r="AB98" s="113">
        <v>0</v>
      </c>
      <c r="AC98" s="113">
        <v>0</v>
      </c>
      <c r="AD98" s="113">
        <v>0</v>
      </c>
      <c r="AE98" s="113">
        <v>0</v>
      </c>
      <c r="AF98" s="113">
        <v>0</v>
      </c>
      <c r="AG98" s="113">
        <v>0</v>
      </c>
      <c r="AH98" s="113">
        <v>0</v>
      </c>
      <c r="AI98" s="113">
        <v>0</v>
      </c>
      <c r="AJ98" s="113">
        <v>0</v>
      </c>
      <c r="AK98" s="113">
        <v>0</v>
      </c>
      <c r="AL98" s="113">
        <v>0</v>
      </c>
      <c r="AM98" s="113">
        <v>0</v>
      </c>
    </row>
    <row r="99" spans="1:39" x14ac:dyDescent="0.25">
      <c r="A99" s="106" t="s">
        <v>456</v>
      </c>
      <c r="B99" s="130" t="s">
        <v>457</v>
      </c>
      <c r="C99" s="130" t="s">
        <v>456</v>
      </c>
      <c r="D99" s="131" t="s">
        <v>153</v>
      </c>
      <c r="E99" s="131" t="s">
        <v>27</v>
      </c>
      <c r="F99" s="132">
        <v>102.9335</v>
      </c>
      <c r="G99" s="132">
        <v>92.802700000000002</v>
      </c>
      <c r="H99" s="132">
        <v>390.37329</v>
      </c>
      <c r="I99" s="132">
        <v>536.44294000000002</v>
      </c>
      <c r="J99" s="132">
        <v>249.70579000000001</v>
      </c>
      <c r="K99" s="132">
        <v>469.43977000000001</v>
      </c>
      <c r="L99" s="132">
        <v>717.40791000000002</v>
      </c>
      <c r="M99" s="132">
        <v>525.83699999999999</v>
      </c>
      <c r="N99" s="132">
        <v>472.48388999999997</v>
      </c>
      <c r="O99" s="132">
        <v>280.93763999999999</v>
      </c>
      <c r="P99" s="132">
        <v>291.0034</v>
      </c>
      <c r="Q99" s="132">
        <v>1700.1366700000001</v>
      </c>
      <c r="R99" s="132">
        <v>739.51452200999984</v>
      </c>
      <c r="S99" s="132">
        <v>170.63429884999996</v>
      </c>
      <c r="T99" s="132">
        <v>900.0949492499999</v>
      </c>
      <c r="U99" s="132">
        <v>718.08330065999985</v>
      </c>
      <c r="V99" s="132">
        <v>376.33059815000001</v>
      </c>
      <c r="W99" s="132">
        <v>829.7045399000001</v>
      </c>
      <c r="X99" s="132">
        <v>532.9205347799998</v>
      </c>
      <c r="Y99" s="132">
        <v>343.95630569999992</v>
      </c>
      <c r="Z99" s="132">
        <v>325.66817821000018</v>
      </c>
      <c r="AA99" s="132">
        <v>281.95163961000003</v>
      </c>
      <c r="AB99" s="132">
        <v>293.50667905000006</v>
      </c>
      <c r="AC99" s="132">
        <v>235.72838255000005</v>
      </c>
      <c r="AD99" s="132">
        <v>328.90592677999996</v>
      </c>
      <c r="AE99" s="132">
        <v>100.72325222000001</v>
      </c>
      <c r="AF99" s="132">
        <v>498.35901247000004</v>
      </c>
      <c r="AG99" s="132">
        <v>188.95575191</v>
      </c>
      <c r="AH99" s="132">
        <v>196.49219626000001</v>
      </c>
      <c r="AI99" s="132">
        <v>672.97628419000011</v>
      </c>
      <c r="AJ99" s="132">
        <v>179.23944553000001</v>
      </c>
      <c r="AK99" s="132">
        <v>213.99118839999994</v>
      </c>
      <c r="AL99" s="132">
        <v>299.51415446999999</v>
      </c>
      <c r="AM99" s="132">
        <v>286.37022177999995</v>
      </c>
    </row>
    <row r="100" spans="1:39" x14ac:dyDescent="0.25">
      <c r="A100" s="106" t="s">
        <v>567</v>
      </c>
      <c r="B100" s="127" t="s">
        <v>568</v>
      </c>
      <c r="C100" s="111" t="s">
        <v>567</v>
      </c>
      <c r="D100" s="112" t="s">
        <v>153</v>
      </c>
      <c r="E100" s="112" t="s">
        <v>27</v>
      </c>
      <c r="F100" s="113">
        <v>5.2780000000000001E-2</v>
      </c>
      <c r="G100" s="113">
        <v>58.553319999999999</v>
      </c>
      <c r="H100" s="113">
        <v>93.453130000000002</v>
      </c>
      <c r="I100" s="113">
        <v>134.61278999999999</v>
      </c>
      <c r="J100" s="113">
        <v>72.566479999999999</v>
      </c>
      <c r="K100" s="113">
        <v>87.551919999999996</v>
      </c>
      <c r="L100" s="113">
        <v>109.97091</v>
      </c>
      <c r="M100" s="113">
        <v>288.89166</v>
      </c>
      <c r="N100" s="113">
        <v>28.346409999999999</v>
      </c>
      <c r="O100" s="113">
        <v>49.348599999999998</v>
      </c>
      <c r="P100" s="113">
        <v>44.737270000000002</v>
      </c>
      <c r="Q100" s="113">
        <v>140.85243</v>
      </c>
      <c r="R100" s="113">
        <v>20.882941199999998</v>
      </c>
      <c r="S100" s="113">
        <v>31.836825309999973</v>
      </c>
      <c r="T100" s="113">
        <v>330.07717334</v>
      </c>
      <c r="U100" s="113">
        <v>436.79740650999997</v>
      </c>
      <c r="V100" s="113">
        <v>52.090617009999995</v>
      </c>
      <c r="W100" s="113">
        <v>38.675002030000002</v>
      </c>
      <c r="X100" s="113">
        <v>49.730761120000004</v>
      </c>
      <c r="Y100" s="113">
        <v>45.900284000000013</v>
      </c>
      <c r="Z100" s="113">
        <v>80.649137140000036</v>
      </c>
      <c r="AA100" s="113">
        <v>52.270132600000018</v>
      </c>
      <c r="AB100" s="113">
        <v>108.54814212000004</v>
      </c>
      <c r="AC100" s="113">
        <v>88.459516850000057</v>
      </c>
      <c r="AD100" s="113">
        <v>11.733048760000003</v>
      </c>
      <c r="AE100" s="113">
        <v>38.759916910000001</v>
      </c>
      <c r="AF100" s="113">
        <v>23.214966329999996</v>
      </c>
      <c r="AG100" s="113">
        <v>79.22682540000001</v>
      </c>
      <c r="AH100" s="113">
        <v>31.820857719999999</v>
      </c>
      <c r="AI100" s="113">
        <v>166.34832415</v>
      </c>
      <c r="AJ100" s="113">
        <v>50.256674269999998</v>
      </c>
      <c r="AK100" s="113">
        <v>99.909088439999948</v>
      </c>
      <c r="AL100" s="113">
        <v>97.527110530000002</v>
      </c>
      <c r="AM100" s="113">
        <v>144.90524393999993</v>
      </c>
    </row>
    <row r="101" spans="1:39" x14ac:dyDescent="0.25">
      <c r="A101" s="106" t="s">
        <v>569</v>
      </c>
      <c r="B101" s="127" t="s">
        <v>570</v>
      </c>
      <c r="C101" s="111" t="s">
        <v>569</v>
      </c>
      <c r="D101" s="112" t="s">
        <v>153</v>
      </c>
      <c r="E101" s="112" t="s">
        <v>27</v>
      </c>
      <c r="F101" s="113">
        <v>0.36758999999999997</v>
      </c>
      <c r="G101" s="113">
        <v>3.4231400000000001</v>
      </c>
      <c r="H101" s="113">
        <v>4.8921299999999999</v>
      </c>
      <c r="I101" s="113">
        <v>14.375489999999999</v>
      </c>
      <c r="J101" s="113">
        <v>22.320329999999998</v>
      </c>
      <c r="K101" s="113">
        <v>30.752680000000002</v>
      </c>
      <c r="L101" s="113">
        <v>161.87742</v>
      </c>
      <c r="M101" s="113">
        <v>9.21645</v>
      </c>
      <c r="N101" s="113">
        <v>14.09076</v>
      </c>
      <c r="O101" s="113">
        <v>21.805019999999999</v>
      </c>
      <c r="P101" s="113">
        <v>21.099139999999998</v>
      </c>
      <c r="Q101" s="113">
        <v>766.86625000000004</v>
      </c>
      <c r="R101" s="113">
        <v>516.30974655999989</v>
      </c>
      <c r="S101" s="113">
        <v>26.982075289999997</v>
      </c>
      <c r="T101" s="113">
        <v>475.66437815</v>
      </c>
      <c r="U101" s="113">
        <v>174.82224226999998</v>
      </c>
      <c r="V101" s="113">
        <v>172.09813656</v>
      </c>
      <c r="W101" s="113">
        <v>638.46064632000014</v>
      </c>
      <c r="X101" s="113">
        <v>335.82315750999982</v>
      </c>
      <c r="Y101" s="113">
        <v>118.32602003999989</v>
      </c>
      <c r="Z101" s="113">
        <v>150.6720600400001</v>
      </c>
      <c r="AA101" s="113">
        <v>45.749886579999973</v>
      </c>
      <c r="AB101" s="113">
        <v>75.420401510000019</v>
      </c>
      <c r="AC101" s="113">
        <v>38.073950889999999</v>
      </c>
      <c r="AD101" s="113">
        <v>302.89387959999999</v>
      </c>
      <c r="AE101" s="113">
        <v>17.54251034</v>
      </c>
      <c r="AF101" s="113">
        <v>335.56345295000006</v>
      </c>
      <c r="AG101" s="113">
        <v>9.1544759199999977</v>
      </c>
      <c r="AH101" s="113">
        <v>53.806671510000008</v>
      </c>
      <c r="AI101" s="113">
        <v>407.05824615000006</v>
      </c>
      <c r="AJ101" s="113">
        <v>41.292913259999999</v>
      </c>
      <c r="AK101" s="113">
        <v>48.185217089999988</v>
      </c>
      <c r="AL101" s="113">
        <v>72.800174480000024</v>
      </c>
      <c r="AM101" s="113">
        <v>55.811230460000012</v>
      </c>
    </row>
    <row r="102" spans="1:39" x14ac:dyDescent="0.25">
      <c r="A102" s="106" t="s">
        <v>571</v>
      </c>
      <c r="B102" s="127" t="s">
        <v>572</v>
      </c>
      <c r="C102" s="111" t="s">
        <v>571</v>
      </c>
      <c r="D102" s="112" t="s">
        <v>153</v>
      </c>
      <c r="E102" s="112" t="s">
        <v>27</v>
      </c>
      <c r="F102" s="113">
        <v>19.878869999999999</v>
      </c>
      <c r="G102" s="113">
        <v>19.372720000000001</v>
      </c>
      <c r="H102" s="113">
        <v>33.644570000000002</v>
      </c>
      <c r="I102" s="113">
        <v>99.113820000000004</v>
      </c>
      <c r="J102" s="113">
        <v>52.923850000000002</v>
      </c>
      <c r="K102" s="113">
        <v>98.068870000000004</v>
      </c>
      <c r="L102" s="113">
        <v>88.019469999999998</v>
      </c>
      <c r="M102" s="113">
        <v>61.855519999999999</v>
      </c>
      <c r="N102" s="113">
        <v>63.130809999999997</v>
      </c>
      <c r="O102" s="113">
        <v>98.853430000000003</v>
      </c>
      <c r="P102" s="113">
        <v>45.013489999999997</v>
      </c>
      <c r="Q102" s="113">
        <v>225.40588</v>
      </c>
      <c r="R102" s="113">
        <v>23.576269230000001</v>
      </c>
      <c r="S102" s="113">
        <v>15.820739240000002</v>
      </c>
      <c r="T102" s="113">
        <v>33.457971749999999</v>
      </c>
      <c r="U102" s="113">
        <v>57.231902850000004</v>
      </c>
      <c r="V102" s="113">
        <v>38.562841160000005</v>
      </c>
      <c r="W102" s="113">
        <v>22.004492400000004</v>
      </c>
      <c r="X102" s="113">
        <v>52.01677222</v>
      </c>
      <c r="Y102" s="113">
        <v>77.884701579999998</v>
      </c>
      <c r="Z102" s="113">
        <v>27.132110079999997</v>
      </c>
      <c r="AA102" s="113">
        <v>30.296864340000003</v>
      </c>
      <c r="AB102" s="113">
        <v>71.978892959999968</v>
      </c>
      <c r="AC102" s="113">
        <v>13.56933064</v>
      </c>
      <c r="AD102" s="113">
        <v>8.251441000000001E-2</v>
      </c>
      <c r="AE102" s="113">
        <v>5.2169150700000007</v>
      </c>
      <c r="AF102" s="113">
        <v>16.75171838</v>
      </c>
      <c r="AG102" s="113">
        <v>35.19671575000001</v>
      </c>
      <c r="AH102" s="113">
        <v>10.52087891</v>
      </c>
      <c r="AI102" s="113">
        <v>24.732062790000001</v>
      </c>
      <c r="AJ102" s="113">
        <v>6.3441376900000011</v>
      </c>
      <c r="AK102" s="113">
        <v>18.725098070000001</v>
      </c>
      <c r="AL102" s="113">
        <v>44.594728069999988</v>
      </c>
      <c r="AM102" s="113">
        <v>22.284105099999998</v>
      </c>
    </row>
    <row r="103" spans="1:39" x14ac:dyDescent="0.25">
      <c r="A103" s="106" t="s">
        <v>573</v>
      </c>
      <c r="B103" s="127" t="s">
        <v>574</v>
      </c>
      <c r="C103" s="111" t="s">
        <v>573</v>
      </c>
      <c r="D103" s="112" t="s">
        <v>153</v>
      </c>
      <c r="E103" s="112" t="s">
        <v>27</v>
      </c>
      <c r="F103" s="113">
        <v>82.634259999999998</v>
      </c>
      <c r="G103" s="113">
        <v>11.453519999999999</v>
      </c>
      <c r="H103" s="113">
        <v>258.38346000000001</v>
      </c>
      <c r="I103" s="113">
        <v>288.34082999999998</v>
      </c>
      <c r="J103" s="113">
        <v>101.89514</v>
      </c>
      <c r="K103" s="113">
        <v>253.06629000000001</v>
      </c>
      <c r="L103" s="113">
        <v>357.54011000000003</v>
      </c>
      <c r="M103" s="113">
        <v>165.87336999999999</v>
      </c>
      <c r="N103" s="113">
        <v>366.91592000000003</v>
      </c>
      <c r="O103" s="113">
        <v>110.93059</v>
      </c>
      <c r="P103" s="113">
        <v>180.15350000000001</v>
      </c>
      <c r="Q103" s="113">
        <v>567.01210000000003</v>
      </c>
      <c r="R103" s="113">
        <v>178.74556501999996</v>
      </c>
      <c r="S103" s="113">
        <v>95.994659009999992</v>
      </c>
      <c r="T103" s="113">
        <v>60.895426009999987</v>
      </c>
      <c r="U103" s="113">
        <v>49.231749029999989</v>
      </c>
      <c r="V103" s="113">
        <v>113.57900342000002</v>
      </c>
      <c r="W103" s="113">
        <v>130.56439915000004</v>
      </c>
      <c r="X103" s="113">
        <v>95.349843930000006</v>
      </c>
      <c r="Y103" s="113">
        <v>101.84530008000004</v>
      </c>
      <c r="Z103" s="113">
        <v>67.214870950000048</v>
      </c>
      <c r="AA103" s="113">
        <v>153.63475609000002</v>
      </c>
      <c r="AB103" s="113">
        <v>37.559242460000014</v>
      </c>
      <c r="AC103" s="113">
        <v>95.62558417000001</v>
      </c>
      <c r="AD103" s="113">
        <v>14.196484009999992</v>
      </c>
      <c r="AE103" s="113">
        <v>39.203909900000006</v>
      </c>
      <c r="AF103" s="113">
        <v>122.82887481000002</v>
      </c>
      <c r="AG103" s="113">
        <v>65.377734839999988</v>
      </c>
      <c r="AH103" s="113">
        <v>100.34378812000001</v>
      </c>
      <c r="AI103" s="113">
        <v>74.837651099999988</v>
      </c>
      <c r="AJ103" s="113">
        <v>81.345720310000004</v>
      </c>
      <c r="AK103" s="113">
        <v>47.171784800000012</v>
      </c>
      <c r="AL103" s="113">
        <v>84.592141389999995</v>
      </c>
      <c r="AM103" s="113">
        <v>63.369642279999972</v>
      </c>
    </row>
    <row r="104" spans="1:39" x14ac:dyDescent="0.25">
      <c r="A104" s="106" t="s">
        <v>458</v>
      </c>
      <c r="B104" s="130" t="s">
        <v>575</v>
      </c>
      <c r="C104" s="130" t="s">
        <v>458</v>
      </c>
      <c r="D104" s="131" t="s">
        <v>153</v>
      </c>
      <c r="E104" s="131" t="s">
        <v>27</v>
      </c>
      <c r="F104" s="132">
        <v>0.17910999999999999</v>
      </c>
      <c r="G104" s="132">
        <v>51.608420000000002</v>
      </c>
      <c r="H104" s="132">
        <v>3.37852</v>
      </c>
      <c r="I104" s="132">
        <v>103.26027000000001</v>
      </c>
      <c r="J104" s="132">
        <v>4.3049900000000001</v>
      </c>
      <c r="K104" s="132">
        <v>29.528870000000001</v>
      </c>
      <c r="L104" s="132">
        <v>47.292870000000001</v>
      </c>
      <c r="M104" s="132">
        <v>139.90720999999999</v>
      </c>
      <c r="N104" s="132">
        <v>24.14226</v>
      </c>
      <c r="O104" s="132">
        <v>15.811500000000001</v>
      </c>
      <c r="P104" s="132">
        <v>138.65188000000001</v>
      </c>
      <c r="Q104" s="132">
        <v>44.401220000000002</v>
      </c>
      <c r="R104" s="132">
        <v>39.53588697</v>
      </c>
      <c r="S104" s="132">
        <v>41.796652969999997</v>
      </c>
      <c r="T104" s="132">
        <v>48.644560349999999</v>
      </c>
      <c r="U104" s="132">
        <v>114.99798041</v>
      </c>
      <c r="V104" s="132">
        <v>53.72373683</v>
      </c>
      <c r="W104" s="132">
        <v>0.23824204000000027</v>
      </c>
      <c r="X104" s="132">
        <v>45.970830039999996</v>
      </c>
      <c r="Y104" s="132">
        <v>15.700698289999998</v>
      </c>
      <c r="Z104" s="132">
        <v>55.796728880000003</v>
      </c>
      <c r="AA104" s="132">
        <v>27.462976680000001</v>
      </c>
      <c r="AB104" s="132">
        <v>15.85765739</v>
      </c>
      <c r="AC104" s="132">
        <v>106.01805507</v>
      </c>
      <c r="AD104" s="132">
        <v>49.52951221</v>
      </c>
      <c r="AE104" s="132">
        <v>100.59286582</v>
      </c>
      <c r="AF104" s="132">
        <v>224.28779305</v>
      </c>
      <c r="AG104" s="132">
        <v>91.201952339999991</v>
      </c>
      <c r="AH104" s="132">
        <v>62.888448520000004</v>
      </c>
      <c r="AI104" s="132">
        <v>45.988196789999996</v>
      </c>
      <c r="AJ104" s="132">
        <v>86.752057839999992</v>
      </c>
      <c r="AK104" s="132">
        <v>134.39198235000001</v>
      </c>
      <c r="AL104" s="132">
        <v>73.692138730000011</v>
      </c>
      <c r="AM104" s="132">
        <v>453.89733568000003</v>
      </c>
    </row>
    <row r="105" spans="1:39" x14ac:dyDescent="0.25">
      <c r="A105" s="106" t="s">
        <v>576</v>
      </c>
      <c r="B105" s="127" t="s">
        <v>459</v>
      </c>
      <c r="C105" s="111" t="s">
        <v>576</v>
      </c>
      <c r="D105" s="112" t="s">
        <v>153</v>
      </c>
      <c r="E105" s="112" t="s">
        <v>27</v>
      </c>
      <c r="F105" s="113">
        <v>0.17910999999999999</v>
      </c>
      <c r="G105" s="113">
        <v>5.9131900000000002</v>
      </c>
      <c r="H105" s="113">
        <v>3.37852</v>
      </c>
      <c r="I105" s="113">
        <v>3.95242</v>
      </c>
      <c r="J105" s="113">
        <v>2.2842600000000002</v>
      </c>
      <c r="K105" s="113">
        <v>2.3336299999999999</v>
      </c>
      <c r="L105" s="113">
        <v>3.6943700000000002</v>
      </c>
      <c r="M105" s="113">
        <v>5.6368799999999997</v>
      </c>
      <c r="N105" s="113">
        <v>2.8418199999999998</v>
      </c>
      <c r="O105" s="113">
        <v>5.89499</v>
      </c>
      <c r="P105" s="113">
        <v>7.2928499999999996</v>
      </c>
      <c r="Q105" s="113">
        <v>9.88551</v>
      </c>
      <c r="R105" s="113">
        <v>7.2113945799999994</v>
      </c>
      <c r="S105" s="113">
        <v>4.1578017100000011</v>
      </c>
      <c r="T105" s="113">
        <v>6.0131498000000008</v>
      </c>
      <c r="U105" s="113">
        <v>5.4455664099999996</v>
      </c>
      <c r="V105" s="113">
        <v>4.7484868699999998</v>
      </c>
      <c r="W105" s="113">
        <v>7.1962106899999991</v>
      </c>
      <c r="X105" s="113">
        <v>3.8075688200000002</v>
      </c>
      <c r="Y105" s="113">
        <v>8.1326482899999988</v>
      </c>
      <c r="Z105" s="113">
        <v>3.7879288799999999</v>
      </c>
      <c r="AA105" s="113">
        <v>3.1646031300000002</v>
      </c>
      <c r="AB105" s="113">
        <v>1.4324131499999999</v>
      </c>
      <c r="AC105" s="113">
        <v>5.162534149999999</v>
      </c>
      <c r="AD105" s="113">
        <v>0.92729574999999964</v>
      </c>
      <c r="AE105" s="113">
        <v>0.65044869000000005</v>
      </c>
      <c r="AF105" s="113">
        <v>1.02705321</v>
      </c>
      <c r="AG105" s="113">
        <v>0.83672813999999984</v>
      </c>
      <c r="AH105" s="113">
        <v>2.0231220400000001</v>
      </c>
      <c r="AI105" s="113">
        <v>0.76698678999999992</v>
      </c>
      <c r="AJ105" s="113">
        <v>1.03610625</v>
      </c>
      <c r="AK105" s="113">
        <v>0.79499134999999999</v>
      </c>
      <c r="AL105" s="113">
        <v>1.1899297499999999</v>
      </c>
      <c r="AM105" s="113">
        <v>3.7543000000000212E-4</v>
      </c>
    </row>
    <row r="106" spans="1:39" x14ac:dyDescent="0.25">
      <c r="A106" s="106" t="s">
        <v>577</v>
      </c>
      <c r="B106" s="127" t="s">
        <v>578</v>
      </c>
      <c r="C106" s="111" t="s">
        <v>577</v>
      </c>
      <c r="D106" s="112" t="s">
        <v>153</v>
      </c>
      <c r="E106" s="112" t="s">
        <v>27</v>
      </c>
      <c r="F106" s="113">
        <v>0</v>
      </c>
      <c r="G106" s="113">
        <v>45.695239999999998</v>
      </c>
      <c r="H106" s="113">
        <v>0</v>
      </c>
      <c r="I106" s="113">
        <v>99.307850000000002</v>
      </c>
      <c r="J106" s="113">
        <v>2.0207299999999999</v>
      </c>
      <c r="K106" s="113">
        <v>27.195239999999998</v>
      </c>
      <c r="L106" s="113">
        <v>43.598500000000001</v>
      </c>
      <c r="M106" s="113">
        <v>134.27033</v>
      </c>
      <c r="N106" s="113">
        <v>21.300439999999998</v>
      </c>
      <c r="O106" s="113">
        <v>9.9165100000000006</v>
      </c>
      <c r="P106" s="113">
        <v>131.35902999999999</v>
      </c>
      <c r="Q106" s="113">
        <v>34.515709999999999</v>
      </c>
      <c r="R106" s="113">
        <v>32.324492390000003</v>
      </c>
      <c r="S106" s="113">
        <v>37.638851259999996</v>
      </c>
      <c r="T106" s="113">
        <v>42.631410549999998</v>
      </c>
      <c r="U106" s="113">
        <v>109.552414</v>
      </c>
      <c r="V106" s="113">
        <v>48.975249959999999</v>
      </c>
      <c r="W106" s="113">
        <v>-6.9579686499999989</v>
      </c>
      <c r="X106" s="113">
        <v>42.163261219999995</v>
      </c>
      <c r="Y106" s="113">
        <v>7.5680500000000004</v>
      </c>
      <c r="Z106" s="113">
        <v>52.008800000000001</v>
      </c>
      <c r="AA106" s="113">
        <v>24.298373550000001</v>
      </c>
      <c r="AB106" s="113">
        <v>14.42524424</v>
      </c>
      <c r="AC106" s="113">
        <v>100.85552092</v>
      </c>
      <c r="AD106" s="113">
        <v>48.602216460000001</v>
      </c>
      <c r="AE106" s="113">
        <v>99.942417129999995</v>
      </c>
      <c r="AF106" s="113">
        <v>223.26073984000001</v>
      </c>
      <c r="AG106" s="113">
        <v>90.365224199999986</v>
      </c>
      <c r="AH106" s="113">
        <v>60.865326480000007</v>
      </c>
      <c r="AI106" s="113">
        <v>45.221209999999999</v>
      </c>
      <c r="AJ106" s="113">
        <v>85.715951589999989</v>
      </c>
      <c r="AK106" s="113">
        <v>133.596991</v>
      </c>
      <c r="AL106" s="113">
        <v>72.502208980000006</v>
      </c>
      <c r="AM106" s="113">
        <v>453.89696025000001</v>
      </c>
    </row>
    <row r="107" spans="1:39" x14ac:dyDescent="0.25">
      <c r="A107" s="106" t="s">
        <v>460</v>
      </c>
      <c r="B107" s="130" t="s">
        <v>579</v>
      </c>
      <c r="C107" s="130" t="s">
        <v>460</v>
      </c>
      <c r="D107" s="131" t="s">
        <v>153</v>
      </c>
      <c r="E107" s="131" t="s">
        <v>27</v>
      </c>
      <c r="F107" s="132">
        <v>0</v>
      </c>
      <c r="G107" s="132">
        <v>0</v>
      </c>
      <c r="H107" s="132">
        <v>2</v>
      </c>
      <c r="I107" s="132">
        <v>0</v>
      </c>
      <c r="J107" s="132">
        <v>0</v>
      </c>
      <c r="K107" s="132">
        <v>0</v>
      </c>
      <c r="L107" s="132">
        <v>0</v>
      </c>
      <c r="M107" s="132">
        <v>25</v>
      </c>
      <c r="N107" s="132">
        <v>0</v>
      </c>
      <c r="O107" s="132">
        <v>0</v>
      </c>
      <c r="P107" s="132">
        <v>592.18007999999998</v>
      </c>
      <c r="Q107" s="132">
        <v>86.987449999999995</v>
      </c>
      <c r="R107" s="132">
        <v>9.2520000000000007</v>
      </c>
      <c r="S107" s="132">
        <v>40</v>
      </c>
      <c r="T107" s="132">
        <v>75.404732569999993</v>
      </c>
      <c r="U107" s="132">
        <v>22</v>
      </c>
      <c r="V107" s="132">
        <v>55.95320005</v>
      </c>
      <c r="W107" s="132">
        <v>14.945641</v>
      </c>
      <c r="X107" s="132">
        <v>0</v>
      </c>
      <c r="Y107" s="132">
        <v>72.581198990000004</v>
      </c>
      <c r="Z107" s="132">
        <v>72.056613909999996</v>
      </c>
      <c r="AA107" s="132">
        <v>357.73586599999999</v>
      </c>
      <c r="AB107" s="132">
        <v>37.659711819999998</v>
      </c>
      <c r="AC107" s="132">
        <v>16.38532506</v>
      </c>
      <c r="AD107" s="132">
        <v>29.905231739999998</v>
      </c>
      <c r="AE107" s="132">
        <v>30</v>
      </c>
      <c r="AF107" s="132">
        <v>0</v>
      </c>
      <c r="AG107" s="132">
        <v>271.74569298</v>
      </c>
      <c r="AH107" s="132">
        <v>33.397168520000001</v>
      </c>
      <c r="AI107" s="132">
        <v>95.793111629999999</v>
      </c>
      <c r="AJ107" s="132">
        <v>37.464962450000002</v>
      </c>
      <c r="AK107" s="132">
        <v>30.602637319999999</v>
      </c>
      <c r="AL107" s="132">
        <v>27.97947959</v>
      </c>
      <c r="AM107" s="132">
        <v>110</v>
      </c>
    </row>
    <row r="108" spans="1:39" x14ac:dyDescent="0.25">
      <c r="A108" s="106" t="s">
        <v>580</v>
      </c>
      <c r="B108" s="127" t="s">
        <v>581</v>
      </c>
      <c r="C108" s="111" t="s">
        <v>580</v>
      </c>
      <c r="D108" s="112" t="s">
        <v>153</v>
      </c>
      <c r="E108" s="112" t="s">
        <v>27</v>
      </c>
      <c r="F108" s="113">
        <v>0</v>
      </c>
      <c r="G108" s="113">
        <v>0</v>
      </c>
      <c r="H108" s="113">
        <v>2</v>
      </c>
      <c r="I108" s="113">
        <v>0</v>
      </c>
      <c r="J108" s="113">
        <v>0</v>
      </c>
      <c r="K108" s="113">
        <v>0</v>
      </c>
      <c r="L108" s="113">
        <v>0</v>
      </c>
      <c r="M108" s="113">
        <v>25</v>
      </c>
      <c r="N108" s="113">
        <v>0</v>
      </c>
      <c r="O108" s="113">
        <v>0</v>
      </c>
      <c r="P108" s="113">
        <v>592.18007999999998</v>
      </c>
      <c r="Q108" s="113">
        <v>86.987449999999995</v>
      </c>
      <c r="R108" s="113">
        <v>9.2520000000000007</v>
      </c>
      <c r="S108" s="113">
        <v>40</v>
      </c>
      <c r="T108" s="113">
        <v>75.404732569999993</v>
      </c>
      <c r="U108" s="113">
        <v>22</v>
      </c>
      <c r="V108" s="113">
        <v>55.95320005</v>
      </c>
      <c r="W108" s="113">
        <v>14.945641</v>
      </c>
      <c r="X108" s="113">
        <v>0</v>
      </c>
      <c r="Y108" s="113">
        <v>72.581198990000004</v>
      </c>
      <c r="Z108" s="113">
        <v>72.056613909999996</v>
      </c>
      <c r="AA108" s="113">
        <v>357.73586599999999</v>
      </c>
      <c r="AB108" s="113">
        <v>37.659711819999998</v>
      </c>
      <c r="AC108" s="113">
        <v>16.38532506</v>
      </c>
      <c r="AD108" s="113">
        <v>29.905231739999998</v>
      </c>
      <c r="AE108" s="113">
        <v>30</v>
      </c>
      <c r="AF108" s="113">
        <v>0</v>
      </c>
      <c r="AG108" s="113">
        <v>271.74569298</v>
      </c>
      <c r="AH108" s="113">
        <v>33.397168520000001</v>
      </c>
      <c r="AI108" s="113">
        <v>95.793111629999999</v>
      </c>
      <c r="AJ108" s="113">
        <v>37.464962450000002</v>
      </c>
      <c r="AK108" s="113">
        <v>30.602637319999999</v>
      </c>
      <c r="AL108" s="113">
        <v>27.97947959</v>
      </c>
      <c r="AM108" s="113">
        <v>110</v>
      </c>
    </row>
    <row r="109" spans="1:39" x14ac:dyDescent="0.25">
      <c r="A109" s="106" t="s">
        <v>582</v>
      </c>
      <c r="B109" s="127" t="s">
        <v>583</v>
      </c>
      <c r="C109" s="111" t="s">
        <v>582</v>
      </c>
      <c r="D109" s="112" t="s">
        <v>153</v>
      </c>
      <c r="E109" s="112" t="s">
        <v>27</v>
      </c>
      <c r="F109" s="113">
        <v>0</v>
      </c>
      <c r="G109" s="113">
        <v>0</v>
      </c>
      <c r="H109" s="113">
        <v>0</v>
      </c>
      <c r="I109" s="113">
        <v>0</v>
      </c>
      <c r="J109" s="113">
        <v>0</v>
      </c>
      <c r="K109" s="113">
        <v>0</v>
      </c>
      <c r="L109" s="113">
        <v>0</v>
      </c>
      <c r="M109" s="113">
        <v>0</v>
      </c>
      <c r="N109" s="113">
        <v>0</v>
      </c>
      <c r="O109" s="113">
        <v>0</v>
      </c>
      <c r="P109" s="113">
        <v>0</v>
      </c>
      <c r="Q109" s="113">
        <v>0</v>
      </c>
      <c r="R109" s="113">
        <v>0</v>
      </c>
      <c r="S109" s="113">
        <v>0</v>
      </c>
      <c r="T109" s="113">
        <v>0</v>
      </c>
      <c r="U109" s="113">
        <v>0</v>
      </c>
      <c r="V109" s="113">
        <v>0</v>
      </c>
      <c r="W109" s="113">
        <v>0</v>
      </c>
      <c r="X109" s="113">
        <v>0</v>
      </c>
      <c r="Y109" s="113">
        <v>0</v>
      </c>
      <c r="Z109" s="113">
        <v>0</v>
      </c>
      <c r="AA109" s="113">
        <v>0</v>
      </c>
      <c r="AB109" s="113">
        <v>0</v>
      </c>
      <c r="AC109" s="113">
        <v>0</v>
      </c>
      <c r="AD109" s="113">
        <v>0</v>
      </c>
      <c r="AE109" s="113">
        <v>0</v>
      </c>
      <c r="AF109" s="113">
        <v>0</v>
      </c>
      <c r="AG109" s="113">
        <v>0</v>
      </c>
      <c r="AH109" s="113">
        <v>0</v>
      </c>
      <c r="AI109" s="113">
        <v>0</v>
      </c>
      <c r="AJ109" s="113">
        <v>0</v>
      </c>
      <c r="AK109" s="113">
        <v>0</v>
      </c>
      <c r="AL109" s="113">
        <v>0</v>
      </c>
      <c r="AM109" s="113">
        <v>0</v>
      </c>
    </row>
    <row r="110" spans="1:39" x14ac:dyDescent="0.25">
      <c r="A110" s="134"/>
      <c r="B110" s="107" t="s">
        <v>467</v>
      </c>
      <c r="C110" s="107"/>
      <c r="D110" s="108"/>
      <c r="E110" s="107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</row>
    <row r="111" spans="1:39" x14ac:dyDescent="0.25">
      <c r="A111" s="106" t="s">
        <v>584</v>
      </c>
      <c r="B111" s="135" t="s">
        <v>585</v>
      </c>
      <c r="C111" s="111" t="s">
        <v>584</v>
      </c>
      <c r="D111" s="112" t="s">
        <v>153</v>
      </c>
      <c r="E111" s="112" t="s">
        <v>27</v>
      </c>
      <c r="F111" s="126">
        <v>155.74063000000001</v>
      </c>
      <c r="G111" s="126">
        <v>22.626519999999999</v>
      </c>
      <c r="H111" s="126">
        <v>858.20888000000002</v>
      </c>
      <c r="I111" s="126">
        <v>100.80573</v>
      </c>
      <c r="J111" s="126">
        <v>48.442830000000001</v>
      </c>
      <c r="K111" s="126">
        <v>50.555630000000001</v>
      </c>
      <c r="L111" s="126">
        <v>620.98072000000002</v>
      </c>
      <c r="M111" s="126">
        <v>56.635069999999999</v>
      </c>
      <c r="N111" s="113">
        <v>220.30252999999999</v>
      </c>
      <c r="O111" s="113">
        <v>92.012230000000002</v>
      </c>
      <c r="P111" s="113">
        <v>69.645750000000007</v>
      </c>
      <c r="Q111" s="113">
        <v>108.39767999999999</v>
      </c>
      <c r="R111" s="126">
        <v>121.46304436999999</v>
      </c>
      <c r="S111" s="126">
        <v>424.76313255999997</v>
      </c>
      <c r="T111" s="126">
        <v>197.68387615999998</v>
      </c>
      <c r="U111" s="126">
        <v>41.279496989999991</v>
      </c>
      <c r="V111" s="126">
        <v>62.940982380000001</v>
      </c>
      <c r="W111" s="126">
        <v>40.462559720000002</v>
      </c>
      <c r="X111" s="126">
        <v>173.88706384</v>
      </c>
      <c r="Y111" s="126">
        <v>34.483969540000004</v>
      </c>
      <c r="Z111" s="113">
        <v>197.21627244999999</v>
      </c>
      <c r="AA111" s="113">
        <v>102.96372535999998</v>
      </c>
      <c r="AB111" s="113">
        <v>129.70917478000001</v>
      </c>
      <c r="AC111" s="113">
        <v>105.42501385999999</v>
      </c>
      <c r="AD111" s="113">
        <v>138.09697363000001</v>
      </c>
      <c r="AE111" s="113">
        <v>51.114131180000001</v>
      </c>
      <c r="AF111" s="113">
        <v>129.23043344999999</v>
      </c>
      <c r="AG111" s="113">
        <v>100.24150619000001</v>
      </c>
      <c r="AH111" s="113">
        <v>53.528312230000004</v>
      </c>
      <c r="AI111" s="113">
        <v>56.190281379999995</v>
      </c>
      <c r="AJ111" s="113">
        <v>148.47887031000002</v>
      </c>
      <c r="AK111" s="113">
        <v>45.615693239999992</v>
      </c>
      <c r="AL111" s="113">
        <v>157.23760254999999</v>
      </c>
      <c r="AM111" s="113">
        <v>110.31225887000001</v>
      </c>
    </row>
    <row r="112" spans="1:39" x14ac:dyDescent="0.25">
      <c r="A112" s="106" t="s">
        <v>586</v>
      </c>
      <c r="B112" s="135" t="s">
        <v>587</v>
      </c>
      <c r="C112" s="111" t="s">
        <v>586</v>
      </c>
      <c r="D112" s="112" t="s">
        <v>153</v>
      </c>
      <c r="E112" s="112" t="s">
        <v>27</v>
      </c>
      <c r="F112" s="126">
        <v>1.1014200000000001</v>
      </c>
      <c r="G112" s="126">
        <v>0</v>
      </c>
      <c r="H112" s="126">
        <v>0</v>
      </c>
      <c r="I112" s="126">
        <v>0</v>
      </c>
      <c r="J112" s="126">
        <v>0</v>
      </c>
      <c r="K112" s="126">
        <v>0</v>
      </c>
      <c r="L112" s="126">
        <v>43.610329999999998</v>
      </c>
      <c r="M112" s="126">
        <v>0</v>
      </c>
      <c r="N112" s="113">
        <v>0</v>
      </c>
      <c r="O112" s="113">
        <v>1.14005</v>
      </c>
      <c r="P112" s="113">
        <v>0</v>
      </c>
      <c r="Q112" s="113">
        <v>3.3165</v>
      </c>
      <c r="R112" s="126">
        <v>0</v>
      </c>
      <c r="S112" s="126">
        <v>0</v>
      </c>
      <c r="T112" s="126">
        <v>0</v>
      </c>
      <c r="U112" s="126">
        <v>6.9573706600000005</v>
      </c>
      <c r="V112" s="126">
        <v>0</v>
      </c>
      <c r="W112" s="126">
        <v>0</v>
      </c>
      <c r="X112" s="126">
        <v>1.1634379399999999</v>
      </c>
      <c r="Y112" s="126">
        <v>0</v>
      </c>
      <c r="Z112" s="113">
        <v>0</v>
      </c>
      <c r="AA112" s="113">
        <v>0</v>
      </c>
      <c r="AB112" s="113">
        <v>0</v>
      </c>
      <c r="AC112" s="113">
        <v>2.149</v>
      </c>
      <c r="AD112" s="113">
        <v>0.19237499999999999</v>
      </c>
      <c r="AE112" s="113">
        <v>0</v>
      </c>
      <c r="AF112" s="113">
        <v>4.3115204299999998</v>
      </c>
      <c r="AG112" s="113">
        <v>0</v>
      </c>
      <c r="AH112" s="113">
        <v>0</v>
      </c>
      <c r="AI112" s="113">
        <v>2.2791402500000002</v>
      </c>
      <c r="AJ112" s="113">
        <v>0</v>
      </c>
      <c r="AK112" s="113">
        <v>0</v>
      </c>
      <c r="AL112" s="113">
        <v>0</v>
      </c>
      <c r="AM112" s="113">
        <v>0</v>
      </c>
    </row>
    <row r="113" spans="1:39" x14ac:dyDescent="0.25">
      <c r="A113" s="106" t="s">
        <v>103</v>
      </c>
      <c r="B113" s="135" t="s">
        <v>588</v>
      </c>
      <c r="C113" s="111" t="s">
        <v>103</v>
      </c>
      <c r="D113" s="112" t="s">
        <v>153</v>
      </c>
      <c r="E113" s="112" t="s">
        <v>27</v>
      </c>
      <c r="F113" s="126">
        <v>0</v>
      </c>
      <c r="G113" s="126">
        <v>0</v>
      </c>
      <c r="H113" s="126">
        <v>0</v>
      </c>
      <c r="I113" s="126">
        <v>0</v>
      </c>
      <c r="J113" s="126">
        <v>0</v>
      </c>
      <c r="K113" s="126">
        <v>0</v>
      </c>
      <c r="L113" s="126">
        <v>0</v>
      </c>
      <c r="M113" s="126">
        <v>0</v>
      </c>
      <c r="N113" s="113">
        <v>0</v>
      </c>
      <c r="O113" s="113">
        <v>122.06144999999999</v>
      </c>
      <c r="P113" s="113">
        <v>31.051839999999999</v>
      </c>
      <c r="Q113" s="113">
        <v>183.65430000000001</v>
      </c>
      <c r="R113" s="126">
        <v>46.446258180000001</v>
      </c>
      <c r="S113" s="126">
        <v>148.69256376999999</v>
      </c>
      <c r="T113" s="126">
        <v>162.59181637999998</v>
      </c>
      <c r="U113" s="126">
        <v>133.12930852000002</v>
      </c>
      <c r="V113" s="126">
        <v>154.55127325999999</v>
      </c>
      <c r="W113" s="126">
        <v>126.42811576</v>
      </c>
      <c r="X113" s="126">
        <v>120.56438320000001</v>
      </c>
      <c r="Y113" s="126">
        <v>128.99324817999999</v>
      </c>
      <c r="Z113" s="113">
        <v>139.1770171</v>
      </c>
      <c r="AA113" s="113">
        <v>43.179855000000003</v>
      </c>
      <c r="AB113" s="113">
        <v>50.404510500000001</v>
      </c>
      <c r="AC113" s="113">
        <v>61.102474740000005</v>
      </c>
      <c r="AD113" s="113">
        <v>0</v>
      </c>
      <c r="AE113" s="113">
        <v>0</v>
      </c>
      <c r="AF113" s="113">
        <v>0</v>
      </c>
      <c r="AG113" s="113">
        <v>0</v>
      </c>
      <c r="AH113" s="113">
        <v>0</v>
      </c>
      <c r="AI113" s="113">
        <v>0</v>
      </c>
      <c r="AJ113" s="113">
        <v>0</v>
      </c>
      <c r="AK113" s="113">
        <v>0</v>
      </c>
      <c r="AL113" s="113">
        <v>0</v>
      </c>
      <c r="AM113" s="113">
        <v>0</v>
      </c>
    </row>
  </sheetData>
  <dataValidations count="1">
    <dataValidation type="list" allowBlank="1" showInputMessage="1" showErrorMessage="1" sqref="B8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selection activeCell="C63" sqref="C63"/>
    </sheetView>
  </sheetViews>
  <sheetFormatPr defaultRowHeight="15" x14ac:dyDescent="0.25"/>
  <sheetData>
    <row r="1" spans="1:2" x14ac:dyDescent="0.25">
      <c r="A1" s="103" t="s">
        <v>405</v>
      </c>
    </row>
    <row r="13" spans="1:2" x14ac:dyDescent="0.25">
      <c r="B13" s="104"/>
    </row>
    <row r="27" spans="1:1" x14ac:dyDescent="0.25">
      <c r="A27" t="s">
        <v>406</v>
      </c>
    </row>
    <row r="60" spans="1:1" x14ac:dyDescent="0.25">
      <c r="A60" s="103" t="s">
        <v>589</v>
      </c>
    </row>
  </sheetData>
  <hyperlinks>
    <hyperlink ref="A1" r:id="rId1"/>
    <hyperlink ref="A60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FISCAL A</vt:lpstr>
      <vt:lpstr>Fiscal M</vt:lpstr>
      <vt:lpstr>Source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Humburg, Brett</dc:creator>
  <cp:lastModifiedBy>Ahmed Naeem</cp:lastModifiedBy>
  <dcterms:created xsi:type="dcterms:W3CDTF">2019-05-18T22:32:29Z</dcterms:created>
  <dcterms:modified xsi:type="dcterms:W3CDTF">2019-12-19T06:17:04Z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